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autoCompressPictures="0" defaultThemeVersion="124226"/>
  <mc:AlternateContent xmlns:mc="http://schemas.openxmlformats.org/markup-compatibility/2006">
    <mc:Choice Requires="x15">
      <x15ac:absPath xmlns:x15ac="http://schemas.microsoft.com/office/spreadsheetml/2010/11/ac" url="/Users/manabusengoku/Dropbox/Mac/Desktop/"/>
    </mc:Choice>
  </mc:AlternateContent>
  <xr:revisionPtr revIDLastSave="0" documentId="13_ncr:1_{3A209A39-9BFF-BA4E-95AB-B3E3F8F42EEA}" xr6:coauthVersionLast="47" xr6:coauthVersionMax="47" xr10:uidLastSave="{00000000-0000-0000-0000-000000000000}"/>
  <bookViews>
    <workbookView xWindow="820" yWindow="500" windowWidth="26480" windowHeight="23620" tabRatio="839" activeTab="6" xr2:uid="{00000000-000D-0000-FFFF-FFFF00000000}"/>
  </bookViews>
  <sheets>
    <sheet name="下院選挙" sheetId="1" r:id="rId1"/>
    <sheet name="上院選挙" sheetId="4" r:id="rId2"/>
    <sheet name="上院選挙区別推移" sheetId="7" r:id="rId3"/>
    <sheet name="欧州議会選挙" sheetId="5" r:id="rId4"/>
    <sheet name="大統領選挙" sheetId="12" r:id="rId5"/>
    <sheet name="選挙規則" sheetId="10" r:id="rId6"/>
    <sheet name="政党概要" sheetId="3" r:id="rId7"/>
    <sheet name="政権構成表" sheetId="11" r:id="rId8"/>
    <sheet name="出典" sheetId="6" r:id="rId9"/>
  </sheets>
  <definedNames>
    <definedName name="_xlnm.Print_Area" localSheetId="1">上院選挙!$A$1:$K$406</definedName>
    <definedName name="_xlnm.Print_Area" localSheetId="6">政党概要!$A$1:$G$57</definedName>
  </definedNames>
  <calcPr calcId="191029"/>
  <customWorkbookViews>
    <customWorkbookView name="Mizuho Nakada-Amiya - 個人用ビュー" guid="{748844DE-4257-45A8-AAE6-BB55DFD8B387}" mergeInterval="0" personalView="1" maximized="1" windowWidth="1020" windowHeight="577" tabRatio="750"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3" i="1" l="1"/>
  <c r="C483" i="1"/>
  <c r="E405" i="4" l="1"/>
  <c r="E404" i="4"/>
  <c r="E403" i="4"/>
  <c r="E402" i="4"/>
  <c r="E401" i="4"/>
  <c r="E400" i="4"/>
  <c r="E399" i="4"/>
  <c r="D406" i="4"/>
  <c r="C61" i="12" l="1"/>
  <c r="D368" i="4" l="1"/>
  <c r="D358" i="4"/>
  <c r="E326" i="4"/>
  <c r="E325" i="4"/>
  <c r="E324" i="4"/>
  <c r="E323" i="4"/>
  <c r="E322" i="4"/>
  <c r="E321" i="4"/>
  <c r="E320" i="4"/>
  <c r="D327" i="4"/>
  <c r="D315" i="4"/>
  <c r="C23" i="12"/>
  <c r="E289" i="4"/>
  <c r="E285" i="4"/>
  <c r="D291" i="4"/>
  <c r="E290" i="4"/>
  <c r="E288" i="4"/>
  <c r="E287" i="4"/>
  <c r="E286" i="4"/>
  <c r="D257" i="4"/>
  <c r="E256" i="4"/>
  <c r="E255" i="4"/>
  <c r="E254" i="4"/>
  <c r="E253" i="4"/>
  <c r="E252" i="4"/>
  <c r="C365" i="1"/>
  <c r="F15" i="1"/>
  <c r="F16" i="1"/>
  <c r="F17" i="1"/>
  <c r="F18" i="1"/>
  <c r="F42" i="1"/>
  <c r="F43" i="1"/>
  <c r="F44" i="1"/>
  <c r="F45" i="1"/>
  <c r="F69" i="1"/>
  <c r="F70" i="1"/>
  <c r="F71" i="1"/>
  <c r="F72" i="1"/>
  <c r="F95" i="1"/>
  <c r="F96" i="1"/>
  <c r="F97" i="1"/>
  <c r="F98" i="1"/>
  <c r="F99" i="1"/>
  <c r="F100" i="1"/>
  <c r="F128" i="1"/>
  <c r="F129" i="1"/>
  <c r="F130" i="1"/>
  <c r="F131" i="1"/>
  <c r="F132" i="1"/>
  <c r="F133" i="1"/>
  <c r="F160" i="1"/>
  <c r="F161" i="1"/>
  <c r="F162" i="1"/>
  <c r="F163" i="1"/>
  <c r="F164" i="1"/>
  <c r="F165" i="1"/>
  <c r="F166" i="1"/>
  <c r="F167" i="1"/>
  <c r="F194" i="1"/>
  <c r="F195" i="1"/>
  <c r="F196" i="1"/>
  <c r="F197" i="1"/>
  <c r="F198" i="1"/>
  <c r="F199" i="1"/>
  <c r="F226" i="1"/>
  <c r="F227" i="1"/>
  <c r="F228" i="1"/>
  <c r="F229" i="1"/>
  <c r="F230" i="1"/>
  <c r="E11" i="4"/>
  <c r="E12" i="4"/>
  <c r="E13" i="4"/>
  <c r="E14" i="4"/>
  <c r="E15" i="4"/>
  <c r="E16" i="4"/>
  <c r="E17" i="4"/>
  <c r="C18" i="4"/>
  <c r="D18" i="4"/>
  <c r="E24" i="4"/>
  <c r="E25" i="4"/>
  <c r="E26" i="4"/>
  <c r="E27" i="4"/>
  <c r="E28" i="4"/>
  <c r="C29" i="4"/>
  <c r="E29" i="4" s="1"/>
  <c r="D29" i="4"/>
  <c r="C48" i="4"/>
  <c r="E53" i="4"/>
  <c r="E54" i="4"/>
  <c r="E55" i="4"/>
  <c r="E56" i="4"/>
  <c r="E57" i="4"/>
  <c r="D58" i="4"/>
  <c r="C82" i="4"/>
  <c r="E87" i="4"/>
  <c r="E88" i="4"/>
  <c r="E89" i="4"/>
  <c r="E90" i="4"/>
  <c r="E91" i="4"/>
  <c r="D92" i="4"/>
  <c r="C115" i="4"/>
  <c r="D115" i="4"/>
  <c r="D126" i="4"/>
  <c r="C148" i="4"/>
  <c r="D159" i="4"/>
  <c r="C177" i="4"/>
  <c r="E182" i="4"/>
  <c r="H182" i="4"/>
  <c r="E183" i="4"/>
  <c r="H183" i="4"/>
  <c r="E184" i="4"/>
  <c r="H184" i="4"/>
  <c r="E185" i="4"/>
  <c r="H185" i="4"/>
  <c r="E186" i="4"/>
  <c r="H186" i="4"/>
  <c r="E187" i="4"/>
  <c r="H187" i="4"/>
  <c r="D188" i="4"/>
  <c r="H188" i="4"/>
  <c r="H189" i="4"/>
  <c r="H190" i="4"/>
  <c r="H191" i="4"/>
  <c r="H192" i="4"/>
  <c r="H193" i="4"/>
  <c r="H194" i="4"/>
  <c r="H195" i="4"/>
  <c r="H196" i="4"/>
  <c r="H197" i="4"/>
  <c r="G198" i="4"/>
  <c r="E224" i="4"/>
  <c r="E225" i="4"/>
  <c r="E226" i="4"/>
  <c r="E227" i="4"/>
  <c r="E228" i="4"/>
  <c r="D229" i="4"/>
</calcChain>
</file>

<file path=xl/sharedStrings.xml><?xml version="1.0" encoding="utf-8"?>
<sst xmlns="http://schemas.openxmlformats.org/spreadsheetml/2006/main" count="3708" uniqueCount="1679">
  <si>
    <t>2 715 437</t>
  </si>
  <si>
    <t>Vondra Alexandr RNDr. </t>
  </si>
  <si>
    <t>Kladno</t>
  </si>
  <si>
    <t>Svoboda Ladislav MUDr. </t>
  </si>
  <si>
    <t>Ústí nad Labem</t>
  </si>
  <si>
    <t>Doubrava Jaroslav  </t>
  </si>
  <si>
    <t>Sušický Pavel MUDr. </t>
  </si>
  <si>
    <t>Teplice</t>
  </si>
  <si>
    <t>Musial Jaroslav JUDr., Ing. </t>
  </si>
  <si>
    <t>Kubera Jaroslav  </t>
  </si>
  <si>
    <t>Děčín</t>
  </si>
  <si>
    <t>Lansky Egon  </t>
  </si>
  <si>
    <t>Zoser Josef  </t>
  </si>
  <si>
    <t>キリスト教民主同盟＝チェコスロヴァキア人民党</t>
    <rPh sb="4" eb="5">
      <t>キョウ</t>
    </rPh>
    <rPh sb="5" eb="7">
      <t>ミンシュ</t>
    </rPh>
    <rPh sb="7" eb="9">
      <t>ドウメイ</t>
    </rPh>
    <rPh sb="19" eb="22">
      <t>ジンミントウ</t>
    </rPh>
    <phoneticPr fontId="3"/>
  </si>
  <si>
    <t>Ondrová Irena  </t>
  </si>
  <si>
    <t>Gajdůšková Alena PaedDr. </t>
  </si>
  <si>
    <t>Hodonín</t>
  </si>
  <si>
    <t>Benda Jan  </t>
  </si>
  <si>
    <t>Kaňa Josef Ing. </t>
  </si>
  <si>
    <t>Venhodová Alena MUDr. </t>
  </si>
  <si>
    <t>Mladá Boleslav</t>
  </si>
  <si>
    <t>Filipová Jarmila Ing. </t>
  </si>
  <si>
    <t>Mitlener Jaroslav MUDr. </t>
  </si>
  <si>
    <t>Jermář Jaromír PhDr. </t>
  </si>
  <si>
    <t>Trutnov</t>
  </si>
  <si>
    <t>Šubrt Vlastimil Ing. </t>
  </si>
  <si>
    <t>Stodůlka Jiří Ing. </t>
  </si>
  <si>
    <t>Stodůlka Jiří  </t>
  </si>
  <si>
    <t>Juřenčáková Jana Ing. </t>
  </si>
  <si>
    <t>Uherské Hradiště</t>
  </si>
  <si>
    <t>Petřík Jaroslav Ing. </t>
  </si>
  <si>
    <t>Liberec</t>
  </si>
  <si>
    <t>Sobotka Přemysl MUDr. </t>
  </si>
  <si>
    <t>Jablonec nad Nisou</t>
  </si>
  <si>
    <t>議席率*</t>
    <rPh sb="0" eb="2">
      <t>ギセキ</t>
    </rPh>
    <rPh sb="2" eb="3">
      <t>リツ</t>
    </rPh>
    <phoneticPr fontId="3"/>
  </si>
  <si>
    <t>Pithart Petr JUDr. </t>
  </si>
  <si>
    <t>Pithart Petr Doc. JUDr. </t>
  </si>
  <si>
    <t>Hradec Králové</t>
  </si>
  <si>
    <t>Barták Karel Doc. MUDr. CSc.</t>
  </si>
  <si>
    <t>Barták Karel Doc.MUDr. CSc.</t>
  </si>
  <si>
    <t>Ústí nad Orlicí</t>
  </si>
  <si>
    <t>Čada Bohumil  </t>
  </si>
  <si>
    <t>Müllerová Ludmila Ing. </t>
  </si>
  <si>
    <t>Náchod</t>
  </si>
  <si>
    <t>Müller Miloslav  </t>
  </si>
  <si>
    <t>Fejfar Petr  </t>
  </si>
  <si>
    <t>Pakosta Petr Ing. </t>
  </si>
  <si>
    <t>Rychnov nad Kněžnou</t>
  </si>
  <si>
    <t>Bartoš František MVDr. </t>
  </si>
  <si>
    <t>Domšová Václava Ing. </t>
  </si>
  <si>
    <t>Blansko</t>
  </si>
  <si>
    <t>Pavlů Libor Ing. </t>
  </si>
  <si>
    <t>Bělehrádek Stanislav Ing. </t>
  </si>
  <si>
    <t>Sehnal Vlastimil  </t>
  </si>
  <si>
    <t>Svitavy</t>
  </si>
  <si>
    <t>Brýdl Jiří Mgr. </t>
  </si>
  <si>
    <t>Koukal Václav  </t>
  </si>
  <si>
    <t>Žďár nad Sázavou</t>
  </si>
  <si>
    <t>Šenkýř Jiří Ing. </t>
  </si>
  <si>
    <t>Novotný Josef Ing. </t>
  </si>
  <si>
    <t>Jihlava</t>
  </si>
  <si>
    <t>Jehlička Václav Mgr. </t>
  </si>
  <si>
    <t>Třebíč</t>
  </si>
  <si>
    <t>Heřman Pavel MVDr. </t>
  </si>
  <si>
    <t>DEU</t>
  </si>
  <si>
    <t>Janata Pavel Ing. </t>
  </si>
  <si>
    <t>Jonáš Vítězslav  </t>
  </si>
  <si>
    <t>Hadrava Jan  </t>
  </si>
  <si>
    <t>Čáslava Pavel PhDr. </t>
  </si>
  <si>
    <t>Cheb</t>
  </si>
  <si>
    <t>Morávek Peter  </t>
  </si>
  <si>
    <t>Macák Ladislav Mgr. </t>
  </si>
  <si>
    <t>Most</t>
  </si>
  <si>
    <t>Falbr Richard JUDr. </t>
  </si>
  <si>
    <t>Balín Vlastimil RSDr. </t>
  </si>
  <si>
    <t>Chomutov</t>
  </si>
  <si>
    <t>Drlý Ladislav Ing. </t>
  </si>
  <si>
    <t>Novák Alexandr  </t>
  </si>
  <si>
    <t>Skála Petr MUDr. </t>
  </si>
  <si>
    <t>Homolka Václav PaedDr. </t>
  </si>
  <si>
    <r>
      <t>チェコ国民評議会（</t>
    </r>
    <r>
      <rPr>
        <b/>
        <sz val="8"/>
        <rFont val="Times New Roman"/>
        <family val="1"/>
      </rPr>
      <t>200</t>
    </r>
    <r>
      <rPr>
        <b/>
        <sz val="8"/>
        <rFont val="ＭＳ ゴシック"/>
        <family val="3"/>
        <charset val="128"/>
      </rPr>
      <t>議席）</t>
    </r>
    <rPh sb="3" eb="5">
      <t>コクミン</t>
    </rPh>
    <rPh sb="5" eb="8">
      <t>ヒョウギカイ</t>
    </rPh>
    <rPh sb="12" eb="14">
      <t>ギセキ</t>
    </rPh>
    <phoneticPr fontId="3"/>
  </si>
  <si>
    <r>
      <t>1992</t>
    </r>
    <r>
      <rPr>
        <b/>
        <sz val="8"/>
        <rFont val="ＭＳ ゴシック"/>
        <family val="3"/>
        <charset val="128"/>
      </rPr>
      <t>年議会選挙（</t>
    </r>
    <r>
      <rPr>
        <b/>
        <sz val="8"/>
        <rFont val="Times New Roman"/>
        <family val="1"/>
      </rPr>
      <t>6</t>
    </r>
    <r>
      <rPr>
        <b/>
        <sz val="8"/>
        <rFont val="ＭＳ ゴシック"/>
        <family val="3"/>
        <charset val="128"/>
      </rPr>
      <t>月</t>
    </r>
    <r>
      <rPr>
        <b/>
        <sz val="8"/>
        <rFont val="Times New Roman"/>
        <family val="1"/>
      </rPr>
      <t>5</t>
    </r>
    <r>
      <rPr>
        <b/>
        <sz val="8"/>
        <rFont val="ＭＳ ゴシック"/>
        <family val="3"/>
        <charset val="128"/>
      </rPr>
      <t>～</t>
    </r>
    <r>
      <rPr>
        <b/>
        <sz val="8"/>
        <rFont val="Times New Roman"/>
        <family val="1"/>
      </rPr>
      <t>6</t>
    </r>
    <r>
      <rPr>
        <b/>
        <sz val="8"/>
        <rFont val="ＭＳ ゴシック"/>
        <family val="3"/>
        <charset val="128"/>
      </rPr>
      <t>日）</t>
    </r>
    <rPh sb="4" eb="5">
      <t>ネン</t>
    </rPh>
    <rPh sb="5" eb="7">
      <t>ギカイ</t>
    </rPh>
    <rPh sb="7" eb="9">
      <t>センキョ</t>
    </rPh>
    <phoneticPr fontId="3"/>
  </si>
  <si>
    <t>Znojmo</t>
  </si>
  <si>
    <t>Špaček Milan MUDr. </t>
  </si>
  <si>
    <t>Železný Vladimír PhDr. </t>
  </si>
  <si>
    <t>Brno-venkov</t>
  </si>
  <si>
    <t>Svobodová Vlasta RNDr. </t>
  </si>
  <si>
    <t>Julínek Tomáš MUDr. </t>
  </si>
  <si>
    <t>Břeclav</t>
  </si>
  <si>
    <t>Pavlov Jiří Mgr. </t>
  </si>
  <si>
    <t>Schovánek Vladimír Ing. </t>
  </si>
  <si>
    <t>Hajda Jan Ing. </t>
  </si>
  <si>
    <t>Vyškov</t>
  </si>
  <si>
    <t>Dočekal Oldřich RNDr. </t>
  </si>
  <si>
    <t>Bárek Ivo Ing. </t>
  </si>
  <si>
    <t>Brno-město</t>
  </si>
  <si>
    <t>Zahradníček Luděk RNDr. </t>
  </si>
  <si>
    <t>Lastovecká Dagmar JUDr. </t>
  </si>
  <si>
    <t>Jarůšek Karel  </t>
  </si>
  <si>
    <t>Slavotínek Rostislav Ing. </t>
  </si>
  <si>
    <t>Salzmann Richard JUDr. </t>
  </si>
  <si>
    <t>Havlíček Ivan RNDr.,CSc. </t>
  </si>
  <si>
    <t>Pelc Miloslav  </t>
  </si>
  <si>
    <t>Jařab Josef Prof.,PhDr. CSc.,Dr.hc</t>
  </si>
  <si>
    <t>Mezihorák  František  Prof.PhDr. CSc.</t>
  </si>
  <si>
    <t>Hálek Jan Prof.Ing. CSc.</t>
  </si>
  <si>
    <t>Prostějov</t>
  </si>
  <si>
    <t>Kavan Jan  </t>
  </si>
  <si>
    <t>MORSL(Hnutí za samosprávnou demokracii - Společnost pro Moravu a Slezsko)</t>
  </si>
  <si>
    <t>VDSPR(Všelidová demokratická strana-Sdružení pro republiku)</t>
  </si>
  <si>
    <t>SB(Svobodný blok)</t>
  </si>
  <si>
    <t>VSZS(Volební seskupení zájmových svazů v ČR)</t>
  </si>
  <si>
    <t>ČSDF(Československé demokratické fórum)</t>
  </si>
  <si>
    <t>Voráček Jan  </t>
  </si>
  <si>
    <t>Jařab Josef PhDr. </t>
  </si>
  <si>
    <t>Vlček Václav MUDr. </t>
  </si>
  <si>
    <t>Frýdek-Místek</t>
  </si>
  <si>
    <t>Vašínková Věra  </t>
  </si>
  <si>
    <t>Kopecký František Ing. </t>
  </si>
  <si>
    <t>Ostrava-město</t>
  </si>
  <si>
    <t>Topolánek Mirek Ing. </t>
  </si>
  <si>
    <t>Janáčková Liana Ing. Arch. </t>
  </si>
  <si>
    <t>Zapletal Jan Ing. </t>
  </si>
  <si>
    <t>Balabán Milan Ing. </t>
  </si>
  <si>
    <t>Veřovský Otakar Mgr. </t>
  </si>
  <si>
    <t>Matuška Vítězslav Ing. </t>
  </si>
  <si>
    <t>Roubíček Václav Prof. Ing. CSc.</t>
  </si>
  <si>
    <t>Škrabiš Emil Ing. </t>
  </si>
  <si>
    <t>Petrov Igor Ing. </t>
  </si>
  <si>
    <t>Karviná</t>
  </si>
  <si>
    <t>Michalík Alfréd Ing. </t>
  </si>
  <si>
    <t>Feber Ondřej Ing. </t>
  </si>
  <si>
    <t>Petr NEČAS</t>
    <phoneticPr fontId="3"/>
  </si>
  <si>
    <t>ペトル･ネチャス</t>
    <phoneticPr fontId="3"/>
  </si>
  <si>
    <t>2009年5月8日～2010年7月13日</t>
    <rPh sb="14" eb="15">
      <t>ネン</t>
    </rPh>
    <rPh sb="16" eb="17">
      <t>ガツ</t>
    </rPh>
    <rPh sb="19" eb="20">
      <t>ニチ</t>
    </rPh>
    <phoneticPr fontId="3"/>
  </si>
  <si>
    <r>
      <t>ODS</t>
    </r>
    <r>
      <rPr>
        <sz val="11"/>
        <rFont val="Times New Roman"/>
        <family val="1"/>
      </rPr>
      <t>, TOP</t>
    </r>
    <r>
      <rPr>
        <sz val="11"/>
        <rFont val="ＭＳ Ｐ明朝"/>
        <family val="1"/>
        <charset val="128"/>
      </rPr>
      <t>０９</t>
    </r>
    <r>
      <rPr>
        <sz val="11"/>
        <rFont val="Times New Roman"/>
        <family val="1"/>
      </rPr>
      <t>, VV</t>
    </r>
    <phoneticPr fontId="3"/>
  </si>
  <si>
    <t>官僚内閣</t>
    <phoneticPr fontId="3"/>
  </si>
  <si>
    <t>Vícha Petr Ing. </t>
  </si>
  <si>
    <t>Petráš Antonín Mgr. </t>
  </si>
  <si>
    <t>Matykiewicz Eduard  </t>
  </si>
  <si>
    <t>Kroměříž</t>
  </si>
  <si>
    <t>Nováková Eva MUDr. </t>
  </si>
  <si>
    <t>Kroupa František Ing. </t>
  </si>
  <si>
    <t>Janalík Zdeněk PaedDr. </t>
  </si>
  <si>
    <t>Vsetín</t>
  </si>
  <si>
    <t>Oplt Vladimír Ing. </t>
  </si>
  <si>
    <t>Kubín Jaroslav JUDr. </t>
  </si>
  <si>
    <t>Čunek Jiří  </t>
  </si>
  <si>
    <t>Zlín</t>
  </si>
  <si>
    <t>Benda Václav PhDr. </t>
  </si>
  <si>
    <t>Fischer Václav  </t>
  </si>
  <si>
    <t>Mejstřík Martin  </t>
  </si>
  <si>
    <t>Mělník</t>
  </si>
  <si>
    <t>Horák Jaroslav  </t>
  </si>
  <si>
    <t>Nedoma Jiří  </t>
  </si>
  <si>
    <t>Litoměřice</t>
  </si>
  <si>
    <t>Burda Karel Ing. </t>
  </si>
  <si>
    <t>Bárta Zdeněk Mgr. </t>
  </si>
  <si>
    <t>NS (Národní strana)</t>
  </si>
  <si>
    <t>Koal ČS (Koalice pro Českou republiku)</t>
  </si>
  <si>
    <t>KČ (Koruna Česká (monarchistická strana Čech, Moravy a Slezska))</t>
  </si>
  <si>
    <r>
      <t>SD</t>
    </r>
    <r>
      <rPr>
        <sz val="8"/>
        <rFont val="ＭＳ Ｐゴシック"/>
        <family val="3"/>
        <charset val="128"/>
      </rPr>
      <t>（</t>
    </r>
    <r>
      <rPr>
        <sz val="8"/>
        <rFont val="Times New Roman"/>
        <family val="1"/>
      </rPr>
      <t>Sociální demokracie</t>
    </r>
    <r>
      <rPr>
        <sz val="8"/>
        <rFont val="ＭＳ Ｐゴシック"/>
        <family val="3"/>
        <charset val="128"/>
      </rPr>
      <t>）</t>
    </r>
  </si>
  <si>
    <r>
      <t>SZV</t>
    </r>
    <r>
      <rPr>
        <sz val="8"/>
        <rFont val="ＭＳ Ｐゴシック"/>
        <family val="3"/>
        <charset val="128"/>
      </rPr>
      <t>（</t>
    </r>
    <r>
      <rPr>
        <sz val="8"/>
        <rFont val="Times New Roman"/>
        <family val="1"/>
      </rPr>
      <t>Spojenectví zemědělců a venkova</t>
    </r>
    <r>
      <rPr>
        <sz val="8"/>
        <rFont val="ＭＳ Ｐゴシック"/>
        <family val="3"/>
        <charset val="128"/>
      </rPr>
      <t>）</t>
    </r>
  </si>
  <si>
    <r>
      <t>ČSS</t>
    </r>
    <r>
      <rPr>
        <sz val="8"/>
        <rFont val="ＭＳ Ｐゴシック"/>
        <family val="3"/>
        <charset val="128"/>
      </rPr>
      <t>（</t>
    </r>
    <r>
      <rPr>
        <sz val="8"/>
        <rFont val="Times New Roman"/>
        <family val="1"/>
      </rPr>
      <t>Československá strana socialistická)</t>
    </r>
  </si>
  <si>
    <t>HOS (Hnutí za občanskou svobodu)</t>
  </si>
  <si>
    <t>SPP (Strana přátel piva)</t>
  </si>
  <si>
    <t>HČSP (Hnutí československéhe porozumění)</t>
  </si>
  <si>
    <r>
      <t>上院選挙</t>
    </r>
    <r>
      <rPr>
        <sz val="10"/>
        <color indexed="8"/>
        <rFont val="Times New Roman"/>
        <family val="1"/>
      </rPr>
      <t>2010</t>
    </r>
    <r>
      <rPr>
        <sz val="10"/>
        <color indexed="8"/>
        <rFont val="ＭＳ Ｐゴシック"/>
        <family val="3"/>
        <charset val="128"/>
      </rPr>
      <t>年</t>
    </r>
    <r>
      <rPr>
        <sz val="10"/>
        <color indexed="8"/>
        <rFont val="Times New Roman"/>
        <family val="1"/>
      </rPr>
      <t>10</t>
    </r>
    <r>
      <rPr>
        <sz val="10"/>
        <color indexed="8"/>
        <rFont val="ＭＳ Ｐゴシック"/>
        <family val="3"/>
        <charset val="128"/>
      </rPr>
      <t>月</t>
    </r>
    <r>
      <rPr>
        <sz val="10"/>
        <color indexed="8"/>
        <rFont val="Times New Roman"/>
        <family val="1"/>
      </rPr>
      <t>15</t>
    </r>
    <r>
      <rPr>
        <sz val="10"/>
        <color indexed="8"/>
        <rFont val="ＭＳ Ｐゴシック"/>
        <family val="3"/>
        <charset val="128"/>
      </rPr>
      <t>日～</t>
    </r>
    <r>
      <rPr>
        <sz val="10"/>
        <color indexed="8"/>
        <rFont val="Times New Roman"/>
        <family val="1"/>
      </rPr>
      <t>16</t>
    </r>
    <r>
      <rPr>
        <sz val="10"/>
        <color indexed="8"/>
        <rFont val="ＭＳ Ｐゴシック"/>
        <family val="3"/>
        <charset val="128"/>
      </rPr>
      <t>日</t>
    </r>
    <rPh sb="0" eb="2">
      <t>ジョウイン</t>
    </rPh>
    <rPh sb="2" eb="4">
      <t>センキョ</t>
    </rPh>
    <rPh sb="8" eb="9">
      <t>ネン</t>
    </rPh>
    <rPh sb="11" eb="12">
      <t>ガツ</t>
    </rPh>
    <rPh sb="14" eb="15">
      <t>ニチ</t>
    </rPh>
    <rPh sb="18" eb="19">
      <t>ニチ</t>
    </rPh>
    <phoneticPr fontId="3"/>
  </si>
  <si>
    <r>
      <t>2010</t>
    </r>
    <r>
      <rPr>
        <sz val="10"/>
        <color indexed="8"/>
        <rFont val="ＭＳ Ｐゴシック"/>
        <family val="3"/>
        <charset val="128"/>
      </rPr>
      <t>年</t>
    </r>
    <r>
      <rPr>
        <sz val="10"/>
        <color indexed="8"/>
        <rFont val="Times New Roman"/>
        <family val="1"/>
      </rPr>
      <t>11</t>
    </r>
    <r>
      <rPr>
        <sz val="10"/>
        <color indexed="8"/>
        <rFont val="ＭＳ Ｐゴシック"/>
        <family val="3"/>
        <charset val="128"/>
      </rPr>
      <t>月</t>
    </r>
    <r>
      <rPr>
        <sz val="10"/>
        <color indexed="8"/>
        <rFont val="Times New Roman"/>
        <family val="1"/>
      </rPr>
      <t>12</t>
    </r>
    <r>
      <rPr>
        <sz val="10"/>
        <color indexed="8"/>
        <rFont val="ＭＳ Ｐゴシック"/>
        <family val="3"/>
        <charset val="128"/>
      </rPr>
      <t>日採決時の会派構成</t>
    </r>
    <rPh sb="4" eb="5">
      <t>ネン</t>
    </rPh>
    <rPh sb="7" eb="8">
      <t>ガツ</t>
    </rPh>
    <rPh sb="10" eb="11">
      <t>ニチ</t>
    </rPh>
    <rPh sb="11" eb="13">
      <t>サイケツ</t>
    </rPh>
    <rPh sb="13" eb="14">
      <t>ジ</t>
    </rPh>
    <rPh sb="15" eb="17">
      <t>カイハ</t>
    </rPh>
    <rPh sb="17" eb="19">
      <t>コウセイ</t>
    </rPh>
    <phoneticPr fontId="3"/>
  </si>
  <si>
    <r>
      <t>2010</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</si>
  <si>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t>Klub TOP 09 a Starostové</t>
  </si>
  <si>
    <t>Koalice "STAN" a TOP 09</t>
  </si>
  <si>
    <t>2 774 178</t>
  </si>
  <si>
    <t>1 237 072</t>
  </si>
  <si>
    <t>44,59</t>
  </si>
  <si>
    <t>1 213 224</t>
  </si>
  <si>
    <t>94,57</t>
  </si>
  <si>
    <t>2 774 982</t>
  </si>
  <si>
    <t>683 705</t>
  </si>
  <si>
    <t>24,64</t>
  </si>
  <si>
    <t>683 271</t>
  </si>
  <si>
    <t>99,59</t>
  </si>
  <si>
    <r>
      <t>第二回投票</t>
    </r>
    <r>
      <rPr>
        <sz val="10"/>
        <color indexed="8"/>
        <rFont val="Times New Roman"/>
        <family val="1"/>
      </rPr>
      <t>10</t>
    </r>
    <r>
      <rPr>
        <sz val="10"/>
        <color indexed="8"/>
        <rFont val="ＭＳ Ｐゴシック"/>
        <family val="3"/>
        <charset val="128"/>
      </rPr>
      <t>月</t>
    </r>
    <r>
      <rPr>
        <sz val="10"/>
        <color indexed="8"/>
        <rFont val="Times New Roman"/>
        <family val="1"/>
      </rPr>
      <t>22</t>
    </r>
    <r>
      <rPr>
        <sz val="10"/>
        <color indexed="8"/>
        <rFont val="ＭＳ Ｐゴシック"/>
        <family val="3"/>
        <charset val="128"/>
      </rPr>
      <t>日から</t>
    </r>
    <r>
      <rPr>
        <sz val="10"/>
        <color indexed="8"/>
        <rFont val="Times New Roman"/>
        <family val="1"/>
      </rPr>
      <t>23</t>
    </r>
    <r>
      <rPr>
        <sz val="10"/>
        <color indexed="8"/>
        <rFont val="ＭＳ Ｐゴシック"/>
        <family val="3"/>
        <charset val="128"/>
      </rPr>
      <t>日</t>
    </r>
    <rPh sb="0" eb="1">
      <t>ダイ</t>
    </rPh>
    <rPh sb="1" eb="3">
      <t>ニカイ</t>
    </rPh>
    <rPh sb="3" eb="5">
      <t>トウヒョウ</t>
    </rPh>
    <rPh sb="7" eb="8">
      <t>ガツ</t>
    </rPh>
    <rPh sb="10" eb="11">
      <t>ニチ</t>
    </rPh>
    <rPh sb="15" eb="16">
      <t>ニチ</t>
    </rPh>
    <phoneticPr fontId="3"/>
  </si>
  <si>
    <t>Severočeši.cz</t>
  </si>
  <si>
    <t>S.cz</t>
    <phoneticPr fontId="3"/>
  </si>
  <si>
    <t>北ボヘミア人</t>
    <rPh sb="0" eb="1">
      <t>キタ</t>
    </rPh>
    <rPh sb="5" eb="6">
      <t>ジン</t>
    </rPh>
    <phoneticPr fontId="3"/>
  </si>
  <si>
    <t>http://www.top09.cz/</t>
  </si>
  <si>
    <t>「公共」</t>
    <rPh sb="1" eb="3">
      <t>コウキョウ</t>
    </rPh>
    <phoneticPr fontId="3"/>
  </si>
  <si>
    <t>Public Affairs</t>
  </si>
  <si>
    <t>http://www.veciverejne.cz/</t>
  </si>
  <si>
    <t>TOP 09</t>
    <phoneticPr fontId="3"/>
  </si>
  <si>
    <t>http://www.severocesi.cz/</t>
    <phoneticPr fontId="3"/>
  </si>
  <si>
    <t>1990年2月6日～1990年6月29日</t>
  </si>
  <si>
    <t>1990年6月29日～1992年7月2日</t>
  </si>
  <si>
    <t>1992年7月2日～1996年7月4日</t>
  </si>
  <si>
    <t>1996年7月4日～1998年1月2日</t>
  </si>
  <si>
    <t>1998年1月2日～1998年7月17日</t>
  </si>
  <si>
    <t>1998年7月22日～2002年7月12日</t>
  </si>
  <si>
    <t>2002年7月15日～2004年8月4日</t>
  </si>
  <si>
    <t>2004年8月4日～2005年4月25日</t>
  </si>
  <si>
    <t>2005年4月25日～2006年8月16日</t>
  </si>
  <si>
    <t>2006年9月4日～2007年1月9日</t>
  </si>
  <si>
    <t>首相名</t>
    <rPh sb="0" eb="3">
      <t>シュショウメイ</t>
    </rPh>
    <phoneticPr fontId="3"/>
  </si>
  <si>
    <t>首相名日本語表記</t>
    <rPh sb="0" eb="8">
      <t>シュショウメイニホンゴヒョウキ</t>
    </rPh>
    <phoneticPr fontId="3"/>
  </si>
  <si>
    <t>任期</t>
    <rPh sb="0" eb="2">
      <t>ニンキ</t>
    </rPh>
    <phoneticPr fontId="3"/>
  </si>
  <si>
    <t>備考</t>
    <rPh sb="0" eb="2">
      <t>ビコウ</t>
    </rPh>
    <phoneticPr fontId="3"/>
  </si>
  <si>
    <t>Petr PITHART</t>
  </si>
  <si>
    <t>Váckav KLAUS</t>
  </si>
  <si>
    <t>Josef TOŠOVSKÝ</t>
  </si>
  <si>
    <t>Miloš ZEMAN</t>
  </si>
  <si>
    <t>Vladimír ŠPIDLA</t>
  </si>
  <si>
    <t>Stanislav GROSS</t>
  </si>
  <si>
    <t>Jiří PAROUBEK</t>
  </si>
  <si>
    <t>Mirek TOPOLÁNEK</t>
  </si>
  <si>
    <t>ペトル・ピトハルト</t>
    <phoneticPr fontId="3"/>
  </si>
  <si>
    <t>OF, ČSL, KDS</t>
  </si>
  <si>
    <t>ヴァーツラフ･クラウス</t>
    <phoneticPr fontId="3"/>
  </si>
  <si>
    <t>ČSSD</t>
    <phoneticPr fontId="3"/>
  </si>
  <si>
    <t xml:space="preserve">ウラジミール・シュピドラ </t>
    <phoneticPr fontId="3"/>
  </si>
  <si>
    <t>政権構成政党(下線は首相出身政党。下線がない場合は事務管理内閣などの理由で,首相が党籍を有していない内閣)</t>
    <rPh sb="0" eb="2">
      <t>セイケン</t>
    </rPh>
    <rPh sb="2" eb="6">
      <t>レンリツコウセイセイトウ</t>
    </rPh>
    <rPh sb="7" eb="9">
      <t>カセン</t>
    </rPh>
    <rPh sb="10" eb="12">
      <t>シュショウキゾク</t>
    </rPh>
    <rPh sb="12" eb="14">
      <t>シュッシン</t>
    </rPh>
    <rPh sb="14" eb="16">
      <t>セイトウ</t>
    </rPh>
    <rPh sb="17" eb="19">
      <t>カセン</t>
    </rPh>
    <rPh sb="22" eb="24">
      <t>バアイ</t>
    </rPh>
    <rPh sb="25" eb="31">
      <t>ジムカンリナイカク</t>
    </rPh>
    <rPh sb="34" eb="36">
      <t>リユウ</t>
    </rPh>
    <rPh sb="37" eb="40">
      <t>､シュショウ</t>
    </rPh>
    <rPh sb="41" eb="43">
      <t>トウセキ</t>
    </rPh>
    <rPh sb="44" eb="45">
      <t>ユウ</t>
    </rPh>
    <rPh sb="50" eb="52">
      <t>ナイカク</t>
    </rPh>
    <phoneticPr fontId="3"/>
  </si>
  <si>
    <t>スタニスラフ・グロス</t>
    <phoneticPr fontId="3"/>
  </si>
  <si>
    <t>イジー・パロウベク</t>
    <phoneticPr fontId="3"/>
  </si>
  <si>
    <r>
      <t>首相は無党派、閣僚に</t>
    </r>
    <r>
      <rPr>
        <sz val="11"/>
        <rFont val="Times New Roman"/>
        <family val="1"/>
      </rPr>
      <t>KDU-ČSL, US</t>
    </r>
    <r>
      <rPr>
        <sz val="11"/>
        <rFont val="ＭＳ Ｐ明朝"/>
        <family val="1"/>
        <charset val="128"/>
      </rPr>
      <t>が含まれる</t>
    </r>
  </si>
  <si>
    <r>
      <t>ODS</t>
    </r>
    <r>
      <rPr>
        <sz val="11"/>
        <rFont val="Times New Roman"/>
        <family val="1"/>
      </rPr>
      <t>, KDU-ČSL, ODA</t>
    </r>
    <phoneticPr fontId="3"/>
  </si>
  <si>
    <r>
      <t>ČSSD</t>
    </r>
    <r>
      <rPr>
        <sz val="11"/>
        <rFont val="Times New Roman"/>
        <family val="1"/>
      </rPr>
      <t>, KDU-ČSL, US</t>
    </r>
    <phoneticPr fontId="3"/>
  </si>
  <si>
    <r>
      <t>チェコの歴代内閣と政権構成政党</t>
    </r>
    <r>
      <rPr>
        <sz val="12"/>
        <rFont val="Times New Roman"/>
        <family val="1"/>
      </rPr>
      <t>(1990</t>
    </r>
    <r>
      <rPr>
        <sz val="12"/>
        <rFont val="ＭＳ Ｐゴシック"/>
        <family val="3"/>
        <charset val="128"/>
      </rPr>
      <t>年</t>
    </r>
    <r>
      <rPr>
        <sz val="12"/>
        <rFont val="Times New Roman"/>
        <family val="1"/>
      </rPr>
      <t>2</t>
    </r>
    <r>
      <rPr>
        <sz val="12"/>
        <rFont val="ＭＳ Ｐゴシック"/>
        <family val="3"/>
        <charset val="128"/>
      </rPr>
      <t>月以降</t>
    </r>
    <r>
      <rPr>
        <sz val="12"/>
        <rFont val="Times New Roman"/>
        <family val="1"/>
      </rPr>
      <t>)</t>
    </r>
    <rPh sb="4" eb="8">
      <t>レキダイナイカク</t>
    </rPh>
    <rPh sb="9" eb="13">
      <t>セイケンコウセイ</t>
    </rPh>
    <rPh sb="13" eb="15">
      <t>サンカセイトウ</t>
    </rPh>
    <rPh sb="20" eb="21">
      <t>ネン</t>
    </rPh>
    <rPh sb="22" eb="23">
      <t>ガツ</t>
    </rPh>
    <rPh sb="23" eb="25">
      <t>イコウ</t>
    </rPh>
    <phoneticPr fontId="3"/>
  </si>
  <si>
    <t>ヨゼフ・トショフスキー</t>
    <phoneticPr fontId="3"/>
  </si>
  <si>
    <t>2007年1月9日～2009年5月8日</t>
  </si>
  <si>
    <r>
      <t>ODS</t>
    </r>
    <r>
      <rPr>
        <sz val="11"/>
        <rFont val="Times New Roman"/>
        <family val="1"/>
      </rPr>
      <t>, KDU-ČSL, SZ</t>
    </r>
    <phoneticPr fontId="3"/>
  </si>
  <si>
    <t>Jan FISCHER</t>
  </si>
  <si>
    <t>ヤン・フィシェル</t>
  </si>
  <si>
    <t>ミレク･トポラーネク</t>
    <phoneticPr fontId="3"/>
  </si>
  <si>
    <t>ミロシュ・ゼマン</t>
    <phoneticPr fontId="3"/>
  </si>
  <si>
    <r>
      <t>ODS</t>
    </r>
    <r>
      <rPr>
        <sz val="11"/>
        <rFont val="ＭＳ Ｐ明朝"/>
        <family val="1"/>
        <charset val="128"/>
      </rPr>
      <t>との「野党協定」といわれる閣外協力に支えられる</t>
    </r>
    <rPh sb="6" eb="8">
      <t>ヤトウ</t>
    </rPh>
    <rPh sb="8" eb="10">
      <t>キョウテイ</t>
    </rPh>
    <rPh sb="16" eb="18">
      <t>カクガイ</t>
    </rPh>
    <rPh sb="18" eb="20">
      <t>キョウリョク</t>
    </rPh>
    <rPh sb="21" eb="22">
      <t>ササ</t>
    </rPh>
    <phoneticPr fontId="3"/>
  </si>
  <si>
    <t>ESWMK (Soužití, Maďarské krestansko-demokratické hnutie)</t>
  </si>
  <si>
    <t>LEVÝBLOK(Koalice Levý blok-KSČM, DL ČSFR)</t>
  </si>
  <si>
    <t>OH (Občanské hnutí)</t>
  </si>
  <si>
    <t>HDŽJ (Hnutí důchodců za životní jistoty)</t>
  </si>
  <si>
    <t>SČPŽR (Strana československých podnikatelů, živnostníků a rolníků)</t>
  </si>
  <si>
    <t>KAN (Klub angažovaných nestraníků)</t>
  </si>
  <si>
    <t>NEI (Nezávislá iniciativa)</t>
  </si>
  <si>
    <t>HSS (Hnutí za sociální spravedlnost)</t>
  </si>
  <si>
    <t>D92 (Demokraté 92 za společný stát)</t>
  </si>
  <si>
    <t>ROI (Rómská občanská iniciativa ČSFR)</t>
  </si>
  <si>
    <t>SRNDJ (Strana republikánské a národně demokratické jednoty)</t>
  </si>
  <si>
    <t>NSS-ČSNS (Národně sociální strana - Československá strana národně socialistická)</t>
  </si>
  <si>
    <t>SPI (Strana práce a istoty)</t>
  </si>
  <si>
    <r>
      <t>MKDMESWS</t>
    </r>
    <r>
      <rPr>
        <sz val="8"/>
        <rFont val="ＭＳ Ｐゴシック"/>
        <family val="3"/>
        <charset val="128"/>
      </rPr>
      <t>　（</t>
    </r>
    <r>
      <rPr>
        <sz val="8"/>
        <rFont val="Times New Roman"/>
        <family val="1"/>
      </rPr>
      <t>Koalice MKDH,ESWS,MŐS</t>
    </r>
    <r>
      <rPr>
        <sz val="8"/>
        <rFont val="ＭＳ Ｐゴシック"/>
        <family val="3"/>
        <charset val="128"/>
      </rPr>
      <t>）</t>
    </r>
  </si>
  <si>
    <t>SPP(Strana přátel piva)</t>
  </si>
  <si>
    <t>DŽJ (Důchodci za životní jistoty)</t>
  </si>
  <si>
    <t>DEU (Demokratická unie)</t>
  </si>
  <si>
    <t>SD-LSNS (Svobodní demokraté-LSNS)</t>
  </si>
  <si>
    <t>LB (Levý blok)</t>
  </si>
  <si>
    <t>NEZ (Nezávislí)</t>
  </si>
  <si>
    <t>ČMUS (Českomoravská unie středu)</t>
  </si>
  <si>
    <t>OF</t>
    <phoneticPr fontId="3"/>
  </si>
  <si>
    <r>
      <t>1990</t>
    </r>
    <r>
      <rPr>
        <b/>
        <sz val="8"/>
        <rFont val="ＭＳ ゴシック"/>
        <family val="3"/>
        <charset val="128"/>
      </rPr>
      <t>年議会選挙（</t>
    </r>
    <r>
      <rPr>
        <b/>
        <sz val="8"/>
        <rFont val="Times New Roman"/>
        <family val="1"/>
      </rPr>
      <t>6</t>
    </r>
    <r>
      <rPr>
        <b/>
        <sz val="8"/>
        <rFont val="ＭＳ ゴシック"/>
        <family val="3"/>
        <charset val="128"/>
      </rPr>
      <t>月</t>
    </r>
    <r>
      <rPr>
        <b/>
        <sz val="8"/>
        <rFont val="Times New Roman"/>
        <family val="1"/>
      </rPr>
      <t>8</t>
    </r>
    <r>
      <rPr>
        <b/>
        <sz val="8"/>
        <rFont val="ＭＳ ゴシック"/>
        <family val="3"/>
        <charset val="128"/>
      </rPr>
      <t>～</t>
    </r>
    <r>
      <rPr>
        <b/>
        <sz val="8"/>
        <rFont val="Times New Roman"/>
        <family val="1"/>
      </rPr>
      <t>9</t>
    </r>
    <r>
      <rPr>
        <b/>
        <sz val="8"/>
        <rFont val="ＭＳ ゴシック"/>
        <family val="3"/>
        <charset val="128"/>
      </rPr>
      <t>日）</t>
    </r>
    <rPh sb="4" eb="5">
      <t>ネン</t>
    </rPh>
    <rPh sb="5" eb="7">
      <t>ギカイ</t>
    </rPh>
    <rPh sb="7" eb="9">
      <t>センキョ</t>
    </rPh>
    <phoneticPr fontId="3"/>
  </si>
  <si>
    <r>
      <t>連邦議会人民院チェコ選挙区（</t>
    </r>
    <r>
      <rPr>
        <b/>
        <sz val="8"/>
        <rFont val="Times New Roman"/>
        <family val="1"/>
      </rPr>
      <t>99</t>
    </r>
    <r>
      <rPr>
        <b/>
        <sz val="8"/>
        <rFont val="ＭＳ ゴシック"/>
        <family val="3"/>
        <charset val="128"/>
      </rPr>
      <t>議席）</t>
    </r>
    <rPh sb="0" eb="2">
      <t>レンポウ</t>
    </rPh>
    <rPh sb="2" eb="4">
      <t>ギカイ</t>
    </rPh>
    <rPh sb="4" eb="6">
      <t>ジンミン</t>
    </rPh>
    <rPh sb="6" eb="7">
      <t>イン</t>
    </rPh>
    <rPh sb="10" eb="13">
      <t>センキョク</t>
    </rPh>
    <rPh sb="16" eb="18">
      <t>ギセキ</t>
    </rPh>
    <phoneticPr fontId="3"/>
  </si>
  <si>
    <r>
      <t>連邦議会国民院チェコ選挙区</t>
    </r>
    <r>
      <rPr>
        <b/>
        <sz val="8"/>
        <rFont val="Times New Roman"/>
        <family val="1"/>
      </rPr>
      <t>(75</t>
    </r>
    <r>
      <rPr>
        <b/>
        <sz val="8"/>
        <rFont val="ＭＳ ゴシック"/>
        <family val="3"/>
        <charset val="128"/>
      </rPr>
      <t>議席）</t>
    </r>
    <rPh sb="0" eb="2">
      <t>レンポウ</t>
    </rPh>
    <rPh sb="2" eb="4">
      <t>ギカイ</t>
    </rPh>
    <rPh sb="4" eb="6">
      <t>コクミン</t>
    </rPh>
    <rPh sb="6" eb="7">
      <t>イン</t>
    </rPh>
    <rPh sb="10" eb="13">
      <t>センキョク</t>
    </rPh>
    <rPh sb="16" eb="18">
      <t>ギセキ</t>
    </rPh>
    <phoneticPr fontId="3"/>
  </si>
  <si>
    <t>4VIZE (4 VIZE-www.4vize.cz)</t>
  </si>
  <si>
    <t>ČSNS 2005 (Česká strana národně socialistická)</t>
  </si>
  <si>
    <t>HOB (Helax-Ostrava se baví)</t>
  </si>
  <si>
    <t>H.S. (Humanistická strana)</t>
  </si>
  <si>
    <t>FiS (Folklor i Společnost)</t>
  </si>
  <si>
    <t>LiRA (Liberální reformní strana)</t>
  </si>
  <si>
    <t>ČHNJ (České hnutí za národní jednotu)</t>
  </si>
  <si>
    <r>
      <t>NEZ (NEZÁVISLÍ</t>
    </r>
    <r>
      <rPr>
        <sz val="8"/>
        <rFont val="Apple Symbols"/>
        <family val="1"/>
      </rPr>
      <t>）</t>
    </r>
  </si>
  <si>
    <r>
      <t>SZR (Strana zdravého rozumu</t>
    </r>
    <r>
      <rPr>
        <sz val="8"/>
        <rFont val="Apple Symbols"/>
        <family val="1"/>
      </rPr>
      <t>）</t>
    </r>
  </si>
  <si>
    <t>HSMSMNSJ (Hnutí samosprávné Moravy a Slezska - Moravské národní sjednocení)</t>
  </si>
  <si>
    <t>MNS-HSMS (Moravská národní strana-Hnutí slezskomoravského sjednocení)</t>
  </si>
  <si>
    <t>SDL (Strana demokratické levice)</t>
  </si>
  <si>
    <t>ČP (Česká pravice)</t>
  </si>
  <si>
    <t>PB (Pravý blok)</t>
  </si>
  <si>
    <t>SČK (Strana československých komunistů)</t>
  </si>
  <si>
    <t>CAO (Celostátní aktiv občanů)</t>
  </si>
  <si>
    <t>MODS (Moravská demokratická strana)</t>
  </si>
  <si>
    <t>ČSNS (Česká strana národně sociální)</t>
  </si>
  <si>
    <t>OK (Občanská koalice-Politický klub)</t>
  </si>
  <si>
    <t>SDČR (Sdružení důchodců ČR)</t>
  </si>
  <si>
    <t>A2000 (Alternativa 2000)</t>
  </si>
  <si>
    <t>SNK (Sdružení nezávislých)</t>
  </si>
  <si>
    <t>SZ (Strana zelených)</t>
  </si>
  <si>
    <t>RMS (Republikáni Miroslava Sládka)</t>
  </si>
  <si>
    <t>OBČANÉ.CZ</t>
  </si>
  <si>
    <t>NÁRODNÍ PROSPERITA</t>
  </si>
  <si>
    <t>Strana Práv Občanů ZEMANOVCI</t>
  </si>
  <si>
    <t>STOP</t>
  </si>
  <si>
    <t>TOP 09</t>
  </si>
  <si>
    <t>EVROPSKÝ STŘED</t>
  </si>
  <si>
    <t>Volte Pr.Blok www.cibulka.net</t>
  </si>
  <si>
    <t>Suverenita-blok J.Bobošíkové</t>
  </si>
  <si>
    <t>Česká pirátská strana</t>
  </si>
  <si>
    <t>Dělnic.str.sociální spravedl.</t>
  </si>
  <si>
    <t>Klíčové hnutí</t>
  </si>
  <si>
    <t>Volby do Poslanecké sněmovny Parlamentu České republiky konané ve dnech 28.05. – 29.05.2010</t>
    <phoneticPr fontId="3"/>
  </si>
  <si>
    <r>
      <t>2010</t>
    </r>
    <r>
      <rPr>
        <b/>
        <sz val="8"/>
        <rFont val="ＭＳ ゴシック"/>
        <family val="3"/>
        <charset val="128"/>
      </rPr>
      <t>年下院議会選挙（</t>
    </r>
    <r>
      <rPr>
        <b/>
        <sz val="8"/>
        <rFont val="Times New Roman"/>
        <family val="1"/>
      </rPr>
      <t>5</t>
    </r>
    <r>
      <rPr>
        <b/>
        <sz val="8"/>
        <rFont val="ＭＳ ゴシック"/>
        <family val="3"/>
        <charset val="128"/>
      </rPr>
      <t>月</t>
    </r>
    <r>
      <rPr>
        <b/>
        <sz val="8"/>
        <rFont val="Times New Roman"/>
        <family val="1"/>
      </rPr>
      <t>28</t>
    </r>
    <r>
      <rPr>
        <b/>
        <sz val="8"/>
        <rFont val="ＭＳ ゴシック"/>
        <family val="3"/>
        <charset val="128"/>
      </rPr>
      <t>日～</t>
    </r>
    <r>
      <rPr>
        <b/>
        <sz val="8"/>
        <rFont val="Times New Roman"/>
        <family val="1"/>
      </rPr>
      <t>5</t>
    </r>
    <r>
      <rPr>
        <b/>
        <sz val="8"/>
        <rFont val="ＭＳ ゴシック"/>
        <family val="3"/>
        <charset val="128"/>
      </rPr>
      <t>月</t>
    </r>
    <r>
      <rPr>
        <b/>
        <sz val="8"/>
        <rFont val="Times New Roman"/>
        <family val="1"/>
      </rPr>
      <t>29</t>
    </r>
    <r>
      <rPr>
        <b/>
        <sz val="8"/>
        <rFont val="ＭＳ ゴシック"/>
        <family val="3"/>
        <charset val="128"/>
      </rPr>
      <t>日）</t>
    </r>
    <rPh sb="4" eb="5">
      <t>ネン</t>
    </rPh>
    <rPh sb="5" eb="7">
      <t>カイン</t>
    </rPh>
    <rPh sb="7" eb="9">
      <t>ギカイ</t>
    </rPh>
    <rPh sb="9" eb="11">
      <t>センキョ</t>
    </rPh>
    <phoneticPr fontId="3"/>
  </si>
  <si>
    <t>VV (Věci veřejné)</t>
    <phoneticPr fontId="3"/>
  </si>
  <si>
    <t>SV SOS (Strana venkova - spojené občanské síly)</t>
  </si>
  <si>
    <t>SŽJ (Strana za životní jistoty)</t>
  </si>
  <si>
    <t>N (Naděje)</t>
  </si>
  <si>
    <t>PB (Pravý Blok)</t>
  </si>
  <si>
    <t>VPM (Volba pro budoucnost)</t>
  </si>
  <si>
    <t>CZ (Cesta změny)</t>
  </si>
  <si>
    <t>MoDS (Moravská demokratická strana)</t>
  </si>
  <si>
    <t>SZR (Strana zdravého rozumu)</t>
  </si>
  <si>
    <t>AZSD (Akce za zrušení Senátu a proti vytunelování důchodových fondů)</t>
  </si>
  <si>
    <t>BPS (Balbínova poetická strana)</t>
  </si>
  <si>
    <t>H.A. (Humanistická aliance)</t>
  </si>
  <si>
    <t>REP (Republikáni)</t>
  </si>
  <si>
    <t>NDS (Národně demokratická strana)</t>
  </si>
  <si>
    <t>DL (Demokratická liga)</t>
  </si>
  <si>
    <t>ČSDH (České sociálně demokratické hnutí)</t>
  </si>
  <si>
    <t>ROI (Romská občanská iniciativa ČR)</t>
  </si>
  <si>
    <t>SDS (Strana demokratického socialismu)</t>
  </si>
  <si>
    <t>NH (Nové hnutí)</t>
  </si>
  <si>
    <t>SNK ED (SNK Evropští demokraté)</t>
  </si>
  <si>
    <t>NEZ/DEM (Nezávislí demokraté (předseda V. Železný))</t>
  </si>
  <si>
    <t>PaS (Právo a Spravedlnost)</t>
  </si>
  <si>
    <t>M (Moravané)</t>
  </si>
  <si>
    <t>SRŠ (STRANA ROVNOST ŠANCÍ)</t>
  </si>
  <si>
    <t>Občanská demokratická aliance</t>
    <phoneticPr fontId="3"/>
  </si>
  <si>
    <t>Občanské fórum</t>
    <phoneticPr fontId="3"/>
  </si>
  <si>
    <t>Sdružení pro republiku - Republikánská strana Československa</t>
    <phoneticPr fontId="3"/>
  </si>
  <si>
    <t>国政選挙結果</t>
    <phoneticPr fontId="3"/>
  </si>
  <si>
    <r>
      <t>議席率</t>
    </r>
    <r>
      <rPr>
        <sz val="8"/>
        <rFont val="Times New Roman"/>
        <family val="1"/>
      </rPr>
      <t>*</t>
    </r>
    <rPh sb="0" eb="2">
      <t>ギセキ</t>
    </rPh>
    <rPh sb="2" eb="3">
      <t>リツ</t>
    </rPh>
    <phoneticPr fontId="3"/>
  </si>
  <si>
    <t>OF</t>
    <phoneticPr fontId="3"/>
  </si>
  <si>
    <t>MORSL(Hnutí za samosprávnou demokracii - Společnost pro Moravu a Slezsko)</t>
    <phoneticPr fontId="3"/>
  </si>
  <si>
    <r>
      <t>1996</t>
    </r>
    <r>
      <rPr>
        <b/>
        <sz val="8"/>
        <rFont val="ＭＳ ゴシック"/>
        <family val="3"/>
        <charset val="128"/>
      </rPr>
      <t>年下院議会選挙（</t>
    </r>
    <r>
      <rPr>
        <b/>
        <sz val="8"/>
        <rFont val="Times New Roman"/>
        <family val="1"/>
      </rPr>
      <t>5</t>
    </r>
    <r>
      <rPr>
        <b/>
        <sz val="8"/>
        <rFont val="ＭＳ ゴシック"/>
        <family val="3"/>
        <charset val="128"/>
      </rPr>
      <t>月</t>
    </r>
    <r>
      <rPr>
        <b/>
        <sz val="8"/>
        <rFont val="Times New Roman"/>
        <family val="1"/>
      </rPr>
      <t>31</t>
    </r>
    <r>
      <rPr>
        <b/>
        <sz val="8"/>
        <rFont val="ＭＳ ゴシック"/>
        <family val="3"/>
        <charset val="128"/>
      </rPr>
      <t>日～</t>
    </r>
    <r>
      <rPr>
        <b/>
        <sz val="8"/>
        <rFont val="Times New Roman"/>
        <family val="1"/>
      </rPr>
      <t>6</t>
    </r>
    <r>
      <rPr>
        <b/>
        <sz val="8"/>
        <rFont val="ＭＳ ゴシック"/>
        <family val="3"/>
        <charset val="128"/>
      </rPr>
      <t>月</t>
    </r>
    <r>
      <rPr>
        <b/>
        <sz val="8"/>
        <rFont val="Times New Roman"/>
        <family val="1"/>
      </rPr>
      <t>1</t>
    </r>
    <r>
      <rPr>
        <b/>
        <sz val="8"/>
        <rFont val="ＭＳ ゴシック"/>
        <family val="3"/>
        <charset val="128"/>
      </rPr>
      <t>日）</t>
    </r>
    <rPh sb="4" eb="5">
      <t>ネン</t>
    </rPh>
    <rPh sb="5" eb="7">
      <t>カイン</t>
    </rPh>
    <rPh sb="7" eb="9">
      <t>ギカイ</t>
    </rPh>
    <rPh sb="9" eb="11">
      <t>センキョ</t>
    </rPh>
    <phoneticPr fontId="3"/>
  </si>
  <si>
    <t>Volby do Poslanecké sněmovny Parlamentu České republiky konané ve dnech 31.5. - 1.6.1996</t>
    <phoneticPr fontId="3"/>
  </si>
  <si>
    <r>
      <t>議席率</t>
    </r>
    <r>
      <rPr>
        <sz val="8"/>
        <rFont val="Times New Roman"/>
        <family val="1"/>
      </rPr>
      <t>*</t>
    </r>
    <rPh sb="0" eb="3">
      <t>ギセキリツ</t>
    </rPh>
    <phoneticPr fontId="3"/>
  </si>
  <si>
    <r>
      <t>1998</t>
    </r>
    <r>
      <rPr>
        <b/>
        <sz val="8"/>
        <rFont val="ＭＳ ゴシック"/>
        <family val="3"/>
        <charset val="128"/>
      </rPr>
      <t>年下院議会選挙（</t>
    </r>
    <r>
      <rPr>
        <b/>
        <sz val="8"/>
        <rFont val="Times New Roman"/>
        <family val="1"/>
      </rPr>
      <t>6</t>
    </r>
    <r>
      <rPr>
        <b/>
        <sz val="8"/>
        <rFont val="ＭＳ ゴシック"/>
        <family val="3"/>
        <charset val="128"/>
      </rPr>
      <t>月</t>
    </r>
    <r>
      <rPr>
        <b/>
        <sz val="8"/>
        <rFont val="Times New Roman"/>
        <family val="1"/>
      </rPr>
      <t>19</t>
    </r>
    <r>
      <rPr>
        <b/>
        <sz val="8"/>
        <rFont val="ＭＳ ゴシック"/>
        <family val="3"/>
        <charset val="128"/>
      </rPr>
      <t>日～</t>
    </r>
    <r>
      <rPr>
        <b/>
        <sz val="8"/>
        <rFont val="Times New Roman"/>
        <family val="1"/>
      </rPr>
      <t>6</t>
    </r>
    <r>
      <rPr>
        <b/>
        <sz val="8"/>
        <rFont val="ＭＳ ゴシック"/>
        <family val="3"/>
        <charset val="128"/>
      </rPr>
      <t>月</t>
    </r>
    <r>
      <rPr>
        <b/>
        <sz val="8"/>
        <rFont val="Times New Roman"/>
        <family val="1"/>
      </rPr>
      <t>20</t>
    </r>
    <r>
      <rPr>
        <b/>
        <sz val="8"/>
        <rFont val="ＭＳ ゴシック"/>
        <family val="3"/>
        <charset val="128"/>
      </rPr>
      <t>日）</t>
    </r>
    <rPh sb="4" eb="5">
      <t>ネン</t>
    </rPh>
    <rPh sb="5" eb="7">
      <t>カイン</t>
    </rPh>
    <rPh sb="7" eb="9">
      <t>ギカイ</t>
    </rPh>
    <rPh sb="9" eb="11">
      <t>センキョ</t>
    </rPh>
    <phoneticPr fontId="3"/>
  </si>
  <si>
    <t>Volby do Poslanecké sněmovny Parlamentu České republiky konané ve dnech 19. - 20.6.1998</t>
    <phoneticPr fontId="3"/>
  </si>
  <si>
    <r>
      <t>2002</t>
    </r>
    <r>
      <rPr>
        <b/>
        <sz val="8"/>
        <rFont val="ＭＳ ゴシック"/>
        <family val="3"/>
        <charset val="128"/>
      </rPr>
      <t>年下院議会選挙（</t>
    </r>
    <r>
      <rPr>
        <b/>
        <sz val="8"/>
        <rFont val="Times New Roman"/>
        <family val="1"/>
      </rPr>
      <t>6</t>
    </r>
    <r>
      <rPr>
        <b/>
        <sz val="8"/>
        <rFont val="ＭＳ ゴシック"/>
        <family val="3"/>
        <charset val="128"/>
      </rPr>
      <t>月</t>
    </r>
    <r>
      <rPr>
        <b/>
        <sz val="8"/>
        <rFont val="Times New Roman"/>
        <family val="1"/>
      </rPr>
      <t>14</t>
    </r>
    <r>
      <rPr>
        <b/>
        <sz val="8"/>
        <rFont val="ＭＳ ゴシック"/>
        <family val="3"/>
        <charset val="128"/>
      </rPr>
      <t>日～</t>
    </r>
    <r>
      <rPr>
        <b/>
        <sz val="8"/>
        <rFont val="Times New Roman"/>
        <family val="1"/>
      </rPr>
      <t>6</t>
    </r>
    <r>
      <rPr>
        <b/>
        <sz val="8"/>
        <rFont val="ＭＳ ゴシック"/>
        <family val="3"/>
        <charset val="128"/>
      </rPr>
      <t>月</t>
    </r>
    <r>
      <rPr>
        <b/>
        <sz val="8"/>
        <rFont val="Times New Roman"/>
        <family val="1"/>
      </rPr>
      <t>15</t>
    </r>
    <r>
      <rPr>
        <b/>
        <sz val="8"/>
        <rFont val="ＭＳ ゴシック"/>
        <family val="3"/>
        <charset val="128"/>
      </rPr>
      <t>日）</t>
    </r>
    <rPh sb="4" eb="5">
      <t>ネン</t>
    </rPh>
    <rPh sb="5" eb="7">
      <t>カイン</t>
    </rPh>
    <rPh sb="7" eb="9">
      <t>ギカイ</t>
    </rPh>
    <rPh sb="9" eb="11">
      <t>センキョ</t>
    </rPh>
    <phoneticPr fontId="3"/>
  </si>
  <si>
    <t>Volby do Poslanecké sněmovny Parlamentu České republiky konané ve dnech 14. - 15.6.20</t>
    <phoneticPr fontId="3"/>
  </si>
  <si>
    <r>
      <t>2006</t>
    </r>
    <r>
      <rPr>
        <b/>
        <sz val="8"/>
        <rFont val="ＭＳ ゴシック"/>
        <family val="3"/>
        <charset val="128"/>
      </rPr>
      <t>年下院議会選挙（</t>
    </r>
    <r>
      <rPr>
        <b/>
        <sz val="8"/>
        <rFont val="Times New Roman"/>
        <family val="1"/>
      </rPr>
      <t>6</t>
    </r>
    <r>
      <rPr>
        <b/>
        <sz val="8"/>
        <rFont val="ＭＳ ゴシック"/>
        <family val="3"/>
        <charset val="128"/>
      </rPr>
      <t>月</t>
    </r>
    <r>
      <rPr>
        <b/>
        <sz val="8"/>
        <rFont val="Times New Roman"/>
        <family val="1"/>
      </rPr>
      <t>2</t>
    </r>
    <r>
      <rPr>
        <b/>
        <sz val="8"/>
        <rFont val="ＭＳ ゴシック"/>
        <family val="3"/>
        <charset val="128"/>
      </rPr>
      <t>日～</t>
    </r>
    <r>
      <rPr>
        <b/>
        <sz val="8"/>
        <rFont val="Times New Roman"/>
        <family val="1"/>
      </rPr>
      <t>6</t>
    </r>
    <r>
      <rPr>
        <b/>
        <sz val="8"/>
        <rFont val="ＭＳ ゴシック"/>
        <family val="3"/>
        <charset val="128"/>
      </rPr>
      <t>月</t>
    </r>
    <r>
      <rPr>
        <b/>
        <sz val="8"/>
        <rFont val="Times New Roman"/>
        <family val="1"/>
      </rPr>
      <t>3</t>
    </r>
    <r>
      <rPr>
        <b/>
        <sz val="8"/>
        <rFont val="ＭＳ ゴシック"/>
        <family val="3"/>
        <charset val="128"/>
      </rPr>
      <t>日）</t>
    </r>
    <rPh sb="4" eb="5">
      <t>ネン</t>
    </rPh>
    <rPh sb="5" eb="7">
      <t>カイン</t>
    </rPh>
    <rPh sb="7" eb="9">
      <t>ギカイ</t>
    </rPh>
    <rPh sb="9" eb="11">
      <t>センキョ</t>
    </rPh>
    <phoneticPr fontId="3"/>
  </si>
  <si>
    <t> 372449</t>
    <phoneticPr fontId="3"/>
  </si>
  <si>
    <t>The Communist Party of Bohemia and Moravia</t>
    <phoneticPr fontId="3"/>
  </si>
  <si>
    <t>GUE/NGL</t>
    <phoneticPr fontId="3"/>
  </si>
  <si>
    <r>
      <t>2009</t>
    </r>
    <r>
      <rPr>
        <b/>
        <sz val="12"/>
        <rFont val="ＭＳ ゴシック"/>
        <family val="3"/>
        <charset val="128"/>
      </rPr>
      <t>年欧州議会選挙（</t>
    </r>
    <r>
      <rPr>
        <b/>
        <sz val="12"/>
        <rFont val="Times New Roman"/>
        <family val="1"/>
      </rPr>
      <t>2009</t>
    </r>
    <r>
      <rPr>
        <b/>
        <sz val="12"/>
        <rFont val="ＭＳ ゴシック"/>
        <family val="3"/>
        <charset val="128"/>
      </rPr>
      <t>年</t>
    </r>
    <r>
      <rPr>
        <b/>
        <sz val="12"/>
        <rFont val="Times New Roman"/>
        <family val="1"/>
      </rPr>
      <t>6</t>
    </r>
    <r>
      <rPr>
        <b/>
        <sz val="12"/>
        <rFont val="ＭＳ ゴシック"/>
        <family val="3"/>
        <charset val="128"/>
      </rPr>
      <t>月</t>
    </r>
    <r>
      <rPr>
        <b/>
        <sz val="12"/>
        <rFont val="Times New Roman"/>
        <family val="1"/>
      </rPr>
      <t>5</t>
    </r>
    <r>
      <rPr>
        <b/>
        <sz val="12"/>
        <rFont val="ＭＳ ゴシック"/>
        <family val="3"/>
        <charset val="128"/>
      </rPr>
      <t>日～</t>
    </r>
    <r>
      <rPr>
        <b/>
        <sz val="12"/>
        <rFont val="Times New Roman"/>
        <family val="1"/>
      </rPr>
      <t>6</t>
    </r>
    <r>
      <rPr>
        <b/>
        <sz val="12"/>
        <rFont val="ＭＳ ゴシック"/>
        <family val="3"/>
        <charset val="128"/>
      </rPr>
      <t>日）</t>
    </r>
    <rPh sb="4" eb="5">
      <t>ネン</t>
    </rPh>
    <rPh sb="5" eb="7">
      <t>オウシュウ</t>
    </rPh>
    <rPh sb="7" eb="9">
      <t>ギカイ</t>
    </rPh>
    <rPh sb="9" eb="11">
      <t>センキョ</t>
    </rPh>
    <rPh sb="16" eb="17">
      <t>ネン</t>
    </rPh>
    <rPh sb="18" eb="19">
      <t>ガツ</t>
    </rPh>
    <rPh sb="20" eb="21">
      <t>ニチ</t>
    </rPh>
    <rPh sb="23" eb="24">
      <t>ニチ</t>
    </rPh>
    <phoneticPr fontId="3"/>
  </si>
  <si>
    <t>8 401 374</t>
  </si>
  <si>
    <t>2 371 009</t>
  </si>
  <si>
    <t>2 369 137</t>
  </si>
  <si>
    <t>2 358 934</t>
  </si>
  <si>
    <t>741 946</t>
  </si>
  <si>
    <t>528 132</t>
  </si>
  <si>
    <t>334 577</t>
  </si>
  <si>
    <t>180 451</t>
  </si>
  <si>
    <t>Suverenita</t>
  </si>
  <si>
    <t>100 514</t>
  </si>
  <si>
    <t>Evropská demokratická strana</t>
  </si>
  <si>
    <t>68 152</t>
  </si>
  <si>
    <t>Věci veřejné</t>
  </si>
  <si>
    <t>56 636</t>
  </si>
  <si>
    <t>"STAR.A NEZ.-VAŠE ALTERNATIVA"</t>
  </si>
  <si>
    <t>53 984</t>
  </si>
  <si>
    <t>48 621</t>
  </si>
  <si>
    <t>39 166</t>
  </si>
  <si>
    <t>Strana svobodných občanů</t>
  </si>
  <si>
    <t>29 846</t>
  </si>
  <si>
    <t>25 368</t>
  </si>
  <si>
    <t>Volte Pr.Blok-www.cibulka.net</t>
  </si>
  <si>
    <t>23 612</t>
  </si>
  <si>
    <t>Libertas.cz</t>
  </si>
  <si>
    <t>22 243</t>
  </si>
  <si>
    <t>SDŽ-Strana důstojného života</t>
  </si>
  <si>
    <t>17 061</t>
  </si>
  <si>
    <t>Demokratická Strana Zelených</t>
  </si>
  <si>
    <t>14 761</t>
  </si>
  <si>
    <t>12 824</t>
  </si>
  <si>
    <t>9 086</t>
  </si>
  <si>
    <t>7 492</t>
  </si>
  <si>
    <t>Nejen has. a živn. s uč. do E.</t>
  </si>
  <si>
    <t>6 904</t>
  </si>
  <si>
    <t>6 263</t>
  </si>
  <si>
    <t>4 584</t>
  </si>
  <si>
    <t>"Strana soukromníků ČR"</t>
  </si>
  <si>
    <t>4 544</t>
  </si>
  <si>
    <t>4 449</t>
  </si>
  <si>
    <t>3 711</t>
  </si>
  <si>
    <t>Zelení</t>
  </si>
  <si>
    <t>3 717</t>
  </si>
  <si>
    <t>3 269</t>
  </si>
  <si>
    <t>Liberálové.CZ</t>
  </si>
  <si>
    <t>1 775</t>
  </si>
  <si>
    <t>Strana svobodných demokratů</t>
  </si>
  <si>
    <t>1 423</t>
  </si>
  <si>
    <t>Spojení demokraté-Sdruž.nezáv.</t>
  </si>
  <si>
    <t>1 501</t>
  </si>
  <si>
    <t>Strana demokracie a svobody</t>
  </si>
  <si>
    <t>Lidé a Politika</t>
  </si>
  <si>
    <r>
      <t>議席率</t>
    </r>
    <r>
      <rPr>
        <sz val="11"/>
        <rFont val="Times New Roman"/>
        <family val="1"/>
      </rPr>
      <t>*</t>
    </r>
    <rPh sb="0" eb="2">
      <t>ギセキ</t>
    </rPh>
    <rPh sb="2" eb="3">
      <t>リツ</t>
    </rPh>
    <phoneticPr fontId="3"/>
  </si>
  <si>
    <t>ODS</t>
    <phoneticPr fontId="3"/>
  </si>
  <si>
    <t>KSČM</t>
    <phoneticPr fontId="3"/>
  </si>
  <si>
    <t>SPR-RSČ</t>
    <phoneticPr fontId="3"/>
  </si>
  <si>
    <t>DEU</t>
    <phoneticPr fontId="3"/>
  </si>
  <si>
    <t>SD</t>
    <phoneticPr fontId="3"/>
  </si>
  <si>
    <t>http://www.oda.cz/</t>
    <phoneticPr fontId="3"/>
  </si>
  <si>
    <t>Civic forum</t>
    <phoneticPr fontId="3"/>
  </si>
  <si>
    <t>SNK sdružení nezávislých a Evropští demokraté</t>
    <phoneticPr fontId="3"/>
  </si>
  <si>
    <t>SNK Union of Independents and European democrats</t>
    <phoneticPr fontId="3"/>
  </si>
  <si>
    <t>http://www.zeleni.cz/</t>
    <phoneticPr fontId="3"/>
  </si>
  <si>
    <t>Union of Freedom</t>
    <phoneticPr fontId="3"/>
  </si>
  <si>
    <r>
      <t>連邦議会人民院チェコ選挙区（</t>
    </r>
    <r>
      <rPr>
        <b/>
        <sz val="8"/>
        <rFont val="Times New Roman"/>
        <family val="1"/>
      </rPr>
      <t>101</t>
    </r>
    <r>
      <rPr>
        <b/>
        <sz val="8"/>
        <rFont val="ＭＳ ゴシック"/>
        <family val="3"/>
        <charset val="128"/>
      </rPr>
      <t>議席）</t>
    </r>
    <rPh sb="0" eb="2">
      <t>レンポウ</t>
    </rPh>
    <rPh sb="2" eb="4">
      <t>ギカイ</t>
    </rPh>
    <rPh sb="4" eb="6">
      <t>ジンミン</t>
    </rPh>
    <rPh sb="6" eb="7">
      <t>イン</t>
    </rPh>
    <rPh sb="10" eb="13">
      <t>センキョク</t>
    </rPh>
    <rPh sb="17" eb="19">
      <t>ギセキ</t>
    </rPh>
    <phoneticPr fontId="3"/>
  </si>
  <si>
    <t>Civic Democratic Party (ODS)-Christian Democratic Party (KDS) coalition</t>
    <phoneticPr fontId="3"/>
  </si>
  <si>
    <t>EPP-ED</t>
    <phoneticPr fontId="3"/>
  </si>
  <si>
    <t>http://aplikace.mvcr.cz/archiv2008/sbirka/1995/sb65-95.pdf</t>
    <phoneticPr fontId="3"/>
  </si>
  <si>
    <t>http://aplikace.mvcr.cz/archiv2008/sbirka/2002/sb015-02.pdf</t>
    <phoneticPr fontId="3"/>
  </si>
  <si>
    <r>
      <t>一選挙区の平均議席は</t>
    </r>
    <r>
      <rPr>
        <sz val="8"/>
        <rFont val="Times New Roman"/>
        <family val="1"/>
      </rPr>
      <t>25</t>
    </r>
    <r>
      <rPr>
        <sz val="8"/>
        <rFont val="ＭＳ Ｐゴシック"/>
        <family val="3"/>
        <charset val="128"/>
      </rPr>
      <t>（最小</t>
    </r>
    <r>
      <rPr>
        <sz val="8"/>
        <rFont val="Times New Roman"/>
        <family val="1"/>
      </rPr>
      <t>14-</t>
    </r>
    <r>
      <rPr>
        <sz val="8"/>
        <rFont val="ＭＳ Ｐゴシック"/>
        <family val="3"/>
        <charset val="128"/>
      </rPr>
      <t>最大</t>
    </r>
    <r>
      <rPr>
        <sz val="8"/>
        <rFont val="Times New Roman"/>
        <family val="1"/>
      </rPr>
      <t>41</t>
    </r>
    <r>
      <rPr>
        <sz val="8"/>
        <rFont val="ＭＳ Ｐゴシック"/>
        <family val="3"/>
        <charset val="128"/>
      </rPr>
      <t>議席）。</t>
    </r>
    <phoneticPr fontId="3"/>
  </si>
  <si>
    <r>
      <t>最小</t>
    </r>
    <r>
      <rPr>
        <sz val="8"/>
        <rFont val="Times New Roman"/>
        <family val="1"/>
      </rPr>
      <t>5-</t>
    </r>
    <r>
      <rPr>
        <sz val="8"/>
        <rFont val="ＭＳ Ｐゴシック"/>
        <family val="3"/>
        <charset val="128"/>
      </rPr>
      <t>最大</t>
    </r>
    <r>
      <rPr>
        <sz val="8"/>
        <rFont val="Times New Roman"/>
        <family val="1"/>
      </rPr>
      <t>25</t>
    </r>
    <r>
      <rPr>
        <sz val="8"/>
        <rFont val="ＭＳ Ｐゴシック"/>
        <family val="3"/>
        <charset val="128"/>
      </rPr>
      <t>議席</t>
    </r>
    <rPh sb="0" eb="2">
      <t>サイショウ</t>
    </rPh>
    <rPh sb="4" eb="6">
      <t>サイダイ</t>
    </rPh>
    <rPh sb="8" eb="10">
      <t>ギセキ</t>
    </rPh>
    <phoneticPr fontId="3"/>
  </si>
  <si>
    <t>SZ</t>
    <phoneticPr fontId="3"/>
  </si>
  <si>
    <t>Svobodní demokraté</t>
    <phoneticPr fontId="3"/>
  </si>
  <si>
    <t>SD-LSNS</t>
    <phoneticPr fontId="3"/>
  </si>
  <si>
    <t xml:space="preserve">Free democrat-National liberal social party </t>
    <phoneticPr fontId="3"/>
  </si>
  <si>
    <t>1995/1996</t>
    <phoneticPr fontId="3"/>
  </si>
  <si>
    <t>SOS</t>
    <phoneticPr fontId="3"/>
  </si>
  <si>
    <t>Party for open society</t>
    <phoneticPr fontId="3"/>
  </si>
  <si>
    <t>http://www.stranaos.cz/</t>
    <phoneticPr fontId="3"/>
  </si>
  <si>
    <t>Svobodní demokraté – Liberální strany národně sociální (SD-LSNS)</t>
    <phoneticPr fontId="3"/>
  </si>
  <si>
    <t>ホームページアドレス</t>
    <phoneticPr fontId="3"/>
  </si>
  <si>
    <t xml:space="preserve">The Czech Social Democratic Party </t>
    <phoneticPr fontId="3"/>
  </si>
  <si>
    <r>
      <t>政党の候補者名簿に投票。拘束名簿制。選挙民は選択した政党の候補者名簿の中で２名の候補者に選好投票の印をつけることができる。各政党、連合の投票数の５</t>
    </r>
    <r>
      <rPr>
        <sz val="8"/>
        <rFont val="Times New Roman"/>
        <family val="1"/>
      </rPr>
      <t>%</t>
    </r>
    <r>
      <rPr>
        <sz val="8"/>
        <rFont val="ＭＳ Ｐゴシック"/>
        <family val="3"/>
        <charset val="128"/>
      </rPr>
      <t>以上の選好投票を得た候補者は候補者リストの一位に変更。議席配分は変更後の候補者名簿に基づいて行われる。</t>
    </r>
    <rPh sb="0" eb="2">
      <t>セイトウ</t>
    </rPh>
    <rPh sb="3" eb="6">
      <t>コウホシャ</t>
    </rPh>
    <rPh sb="6" eb="8">
      <t>メイボ</t>
    </rPh>
    <rPh sb="9" eb="11">
      <t>トウヒョウ</t>
    </rPh>
    <rPh sb="12" eb="14">
      <t>コウソク</t>
    </rPh>
    <rPh sb="14" eb="16">
      <t>メイボ</t>
    </rPh>
    <rPh sb="16" eb="17">
      <t>セイ</t>
    </rPh>
    <rPh sb="18" eb="20">
      <t>センキョ</t>
    </rPh>
    <rPh sb="20" eb="21">
      <t>ミン</t>
    </rPh>
    <rPh sb="22" eb="24">
      <t>センタク</t>
    </rPh>
    <rPh sb="26" eb="28">
      <t>セイトウ</t>
    </rPh>
    <rPh sb="29" eb="32">
      <t>コウホシャ</t>
    </rPh>
    <rPh sb="32" eb="34">
      <t>メイボ</t>
    </rPh>
    <rPh sb="35" eb="36">
      <t>ナカ</t>
    </rPh>
    <rPh sb="38" eb="39">
      <t>メイ</t>
    </rPh>
    <rPh sb="40" eb="43">
      <t>コウホシャ</t>
    </rPh>
    <rPh sb="44" eb="46">
      <t>センコウ</t>
    </rPh>
    <rPh sb="46" eb="48">
      <t>トウヒョウ</t>
    </rPh>
    <rPh sb="49" eb="50">
      <t>シルシ</t>
    </rPh>
    <rPh sb="68" eb="71">
      <t>トウヒョウスウ</t>
    </rPh>
    <rPh sb="74" eb="76">
      <t>イジョウ</t>
    </rPh>
    <rPh sb="77" eb="79">
      <t>センコウ</t>
    </rPh>
    <rPh sb="79" eb="81">
      <t>トウヒョウ</t>
    </rPh>
    <rPh sb="82" eb="83">
      <t>エ</t>
    </rPh>
    <rPh sb="84" eb="87">
      <t>コウホシャ</t>
    </rPh>
    <rPh sb="88" eb="91">
      <t>コウホシャ</t>
    </rPh>
    <rPh sb="95" eb="97">
      <t>イチイ</t>
    </rPh>
    <rPh sb="98" eb="100">
      <t>ヘンコウ</t>
    </rPh>
    <rPh sb="101" eb="103">
      <t>ギセキ</t>
    </rPh>
    <rPh sb="103" eb="105">
      <t>ハイブン</t>
    </rPh>
    <rPh sb="106" eb="108">
      <t>ヘンコウ</t>
    </rPh>
    <rPh sb="108" eb="109">
      <t>ゴ</t>
    </rPh>
    <rPh sb="110" eb="113">
      <t>コウホシャ</t>
    </rPh>
    <rPh sb="113" eb="115">
      <t>メイボ</t>
    </rPh>
    <rPh sb="116" eb="117">
      <t>モト</t>
    </rPh>
    <rPh sb="120" eb="121">
      <t>オコナ</t>
    </rPh>
    <phoneticPr fontId="3"/>
  </si>
  <si>
    <t>1921Komunistická strana Československa (KSČ).</t>
    <phoneticPr fontId="3"/>
  </si>
  <si>
    <r>
      <t>5</t>
    </r>
    <r>
      <rPr>
        <sz val="8"/>
        <rFont val="ＭＳ Ｐゴシック"/>
        <family val="3"/>
        <charset val="128"/>
      </rPr>
      <t>年（再選まで。三選不可）</t>
    </r>
    <rPh sb="1" eb="2">
      <t>ネン</t>
    </rPh>
    <rPh sb="3" eb="5">
      <t>サイセン</t>
    </rPh>
    <rPh sb="8" eb="10">
      <t>サンセン</t>
    </rPh>
    <rPh sb="10" eb="12">
      <t>フカ</t>
    </rPh>
    <phoneticPr fontId="3"/>
  </si>
  <si>
    <r>
      <t>(2)</t>
    </r>
    <r>
      <rPr>
        <sz val="8"/>
        <rFont val="ＭＳ Ｐゴシック"/>
        <family val="3"/>
        <charset val="128"/>
      </rPr>
      <t>連邦期の選挙制度</t>
    </r>
    <rPh sb="3" eb="5">
      <t>レンポウ</t>
    </rPh>
    <rPh sb="5" eb="6">
      <t>キ</t>
    </rPh>
    <rPh sb="7" eb="9">
      <t>センキョ</t>
    </rPh>
    <rPh sb="9" eb="11">
      <t>セイド</t>
    </rPh>
    <phoneticPr fontId="3"/>
  </si>
  <si>
    <r>
      <t>1990</t>
    </r>
    <r>
      <rPr>
        <sz val="8"/>
        <rFont val="ＭＳ Ｐゴシック"/>
        <family val="3"/>
        <charset val="128"/>
      </rPr>
      <t>年のチェコ国民評議会選挙制度</t>
    </r>
    <rPh sb="4" eb="5">
      <t>ネン</t>
    </rPh>
    <rPh sb="9" eb="11">
      <t>コクミン</t>
    </rPh>
    <rPh sb="11" eb="14">
      <t>ヒョウギカイ</t>
    </rPh>
    <rPh sb="14" eb="16">
      <t>センキョ</t>
    </rPh>
    <rPh sb="16" eb="18">
      <t>セイド</t>
    </rPh>
    <phoneticPr fontId="3"/>
  </si>
  <si>
    <t>PES</t>
    <phoneticPr fontId="3"/>
  </si>
  <si>
    <t>http://www.cssd.cz/</t>
    <phoneticPr fontId="3"/>
  </si>
  <si>
    <r>
      <t>150</t>
    </r>
    <r>
      <rPr>
        <sz val="8"/>
        <rFont val="ＭＳ Ｐゴシック"/>
        <family val="3"/>
        <charset val="128"/>
      </rPr>
      <t>議席。国民院に各共和国から</t>
    </r>
    <r>
      <rPr>
        <sz val="8"/>
        <rFont val="Times New Roman"/>
        <family val="1"/>
      </rPr>
      <t>75</t>
    </r>
    <r>
      <rPr>
        <sz val="8"/>
        <rFont val="ＭＳ Ｐゴシック"/>
        <family val="3"/>
        <charset val="128"/>
      </rPr>
      <t>名ずつ。人民院には、それぞれの共和国から人口比に応じて議席配分。</t>
    </r>
    <r>
      <rPr>
        <sz val="8"/>
        <rFont val="Times New Roman"/>
        <family val="1"/>
      </rPr>
      <t>(1990</t>
    </r>
    <r>
      <rPr>
        <sz val="8"/>
        <rFont val="ＭＳ Ｐゴシック"/>
        <family val="3"/>
        <charset val="128"/>
      </rPr>
      <t>年にはチェコ共和国に</t>
    </r>
    <r>
      <rPr>
        <sz val="8"/>
        <rFont val="Times New Roman"/>
        <family val="1"/>
      </rPr>
      <t>101</t>
    </r>
    <r>
      <rPr>
        <sz val="8"/>
        <rFont val="ＭＳ Ｐゴシック"/>
        <family val="3"/>
        <charset val="128"/>
      </rPr>
      <t>議席、スロヴァキア共和国に</t>
    </r>
    <r>
      <rPr>
        <sz val="8"/>
        <rFont val="Times New Roman"/>
        <family val="1"/>
      </rPr>
      <t>49</t>
    </r>
    <r>
      <rPr>
        <sz val="8"/>
        <rFont val="ＭＳ Ｐゴシック"/>
        <family val="3"/>
        <charset val="128"/>
      </rPr>
      <t>議席、</t>
    </r>
    <r>
      <rPr>
        <sz val="8"/>
        <rFont val="Times New Roman"/>
        <family val="1"/>
      </rPr>
      <t>1992</t>
    </r>
    <r>
      <rPr>
        <sz val="8"/>
        <rFont val="ＭＳ Ｐゴシック"/>
        <family val="3"/>
        <charset val="128"/>
      </rPr>
      <t>年には</t>
    </r>
    <r>
      <rPr>
        <sz val="8"/>
        <rFont val="Times New Roman"/>
        <family val="1"/>
      </rPr>
      <t>99</t>
    </r>
    <r>
      <rPr>
        <sz val="8"/>
        <rFont val="ＭＳ Ｐゴシック"/>
        <family val="3"/>
        <charset val="128"/>
      </rPr>
      <t>議席と</t>
    </r>
    <r>
      <rPr>
        <sz val="8"/>
        <rFont val="Times New Roman"/>
        <family val="1"/>
      </rPr>
      <t>51</t>
    </r>
    <r>
      <rPr>
        <sz val="8"/>
        <rFont val="ＭＳ Ｐゴシック"/>
        <family val="3"/>
        <charset val="128"/>
      </rPr>
      <t>議席）。チェコ共和国内の選挙区は８</t>
    </r>
    <rPh sb="3" eb="5">
      <t>ギセキ</t>
    </rPh>
    <rPh sb="6" eb="8">
      <t>コクミン</t>
    </rPh>
    <rPh sb="8" eb="9">
      <t>イン</t>
    </rPh>
    <rPh sb="10" eb="14">
      <t>カクキョウワコク</t>
    </rPh>
    <rPh sb="18" eb="19">
      <t>メイ</t>
    </rPh>
    <rPh sb="22" eb="24">
      <t>ジンミン</t>
    </rPh>
    <rPh sb="24" eb="25">
      <t>イン</t>
    </rPh>
    <rPh sb="33" eb="36">
      <t>キョウワコク</t>
    </rPh>
    <rPh sb="38" eb="41">
      <t>ジンコウヒ</t>
    </rPh>
    <rPh sb="42" eb="43">
      <t>オウ</t>
    </rPh>
    <rPh sb="45" eb="47">
      <t>ギセキ</t>
    </rPh>
    <rPh sb="47" eb="49">
      <t>ハイブン</t>
    </rPh>
    <rPh sb="55" eb="56">
      <t>ネン</t>
    </rPh>
    <rPh sb="61" eb="63">
      <t>キョウワ</t>
    </rPh>
    <rPh sb="63" eb="64">
      <t>コク</t>
    </rPh>
    <rPh sb="68" eb="70">
      <t>ギセキ</t>
    </rPh>
    <rPh sb="77" eb="80">
      <t>キョウワコク</t>
    </rPh>
    <rPh sb="83" eb="85">
      <t>ギセキ</t>
    </rPh>
    <rPh sb="90" eb="91">
      <t>ネン</t>
    </rPh>
    <rPh sb="95" eb="97">
      <t>ギセキ</t>
    </rPh>
    <rPh sb="100" eb="102">
      <t>ギセキ</t>
    </rPh>
    <rPh sb="107" eb="109">
      <t>キョウワ</t>
    </rPh>
    <rPh sb="109" eb="110">
      <t>コク</t>
    </rPh>
    <rPh sb="110" eb="111">
      <t>ナイ</t>
    </rPh>
    <rPh sb="112" eb="115">
      <t>センキョク</t>
    </rPh>
    <phoneticPr fontId="3"/>
  </si>
  <si>
    <t>The Christian and democratic Union</t>
    <phoneticPr fontId="3"/>
  </si>
  <si>
    <t>EPP-ED</t>
    <phoneticPr fontId="3"/>
  </si>
  <si>
    <t>http://www.kdu.cz/</t>
    <phoneticPr fontId="3"/>
  </si>
  <si>
    <t>Liberálně sociální unie</t>
    <phoneticPr fontId="3"/>
  </si>
  <si>
    <t>Hnutí za samosprávnou demokracii - Společnost pro Moravu a Slezsko</t>
    <phoneticPr fontId="3"/>
  </si>
  <si>
    <t>Koalice</t>
    <phoneticPr fontId="3"/>
  </si>
  <si>
    <t>LEVÝBLOK</t>
    <phoneticPr fontId="3"/>
  </si>
  <si>
    <t>ODS-KDS</t>
    <phoneticPr fontId="3"/>
  </si>
  <si>
    <t>KSČM</t>
    <phoneticPr fontId="3"/>
  </si>
  <si>
    <t xml:space="preserve">Křesťanská a demokratická unie – Československá strana lidová </t>
    <phoneticPr fontId="3"/>
  </si>
  <si>
    <t xml:space="preserve">Union of Freedom – Democratic Union </t>
    <phoneticPr fontId="3"/>
  </si>
  <si>
    <t>US,DEU</t>
    <phoneticPr fontId="3"/>
  </si>
  <si>
    <t>Four coalition</t>
    <phoneticPr fontId="3"/>
  </si>
  <si>
    <t>Democratic Union</t>
    <phoneticPr fontId="3"/>
  </si>
  <si>
    <t>Free democrat</t>
    <phoneticPr fontId="3"/>
  </si>
  <si>
    <t>SNK Union of Independents (Czech official title: )</t>
    <phoneticPr fontId="3"/>
  </si>
  <si>
    <t>SNK-ED</t>
    <phoneticPr fontId="3"/>
  </si>
  <si>
    <t>▲</t>
    <phoneticPr fontId="3"/>
  </si>
  <si>
    <t>◎</t>
    <phoneticPr fontId="3"/>
  </si>
  <si>
    <t>Koalice</t>
    <phoneticPr fontId="3"/>
  </si>
  <si>
    <t>Coalition</t>
    <phoneticPr fontId="3"/>
  </si>
  <si>
    <r>
      <t>上院補選</t>
    </r>
    <r>
      <rPr>
        <sz val="10"/>
        <color indexed="8"/>
        <rFont val="Times New Roman"/>
        <family val="1"/>
      </rPr>
      <t>1999</t>
    </r>
    <r>
      <rPr>
        <sz val="10"/>
        <color indexed="8"/>
        <rFont val="ＭＳ Ｐゴシック"/>
        <family val="3"/>
        <charset val="128"/>
      </rPr>
      <t>年</t>
    </r>
    <r>
      <rPr>
        <sz val="10"/>
        <color indexed="8"/>
        <rFont val="Times New Roman"/>
        <family val="1"/>
      </rPr>
      <t>8</t>
    </r>
    <r>
      <rPr>
        <sz val="10"/>
        <color indexed="8"/>
        <rFont val="ＭＳ Ｐゴシック"/>
        <family val="3"/>
        <charset val="128"/>
      </rPr>
      <t>月</t>
    </r>
    <r>
      <rPr>
        <sz val="10"/>
        <color indexed="8"/>
        <rFont val="Times New Roman"/>
        <family val="1"/>
      </rPr>
      <t>27</t>
    </r>
    <r>
      <rPr>
        <sz val="10"/>
        <color indexed="8"/>
        <rFont val="ＭＳ Ｐゴシック"/>
        <family val="3"/>
        <charset val="128"/>
      </rPr>
      <t>日～</t>
    </r>
    <r>
      <rPr>
        <sz val="10"/>
        <color indexed="8"/>
        <rFont val="Times New Roman"/>
        <family val="1"/>
      </rPr>
      <t>28</t>
    </r>
    <r>
      <rPr>
        <sz val="10"/>
        <color indexed="8"/>
        <rFont val="ＭＳ Ｐゴシック"/>
        <family val="3"/>
        <charset val="128"/>
      </rPr>
      <t>日</t>
    </r>
    <rPh sb="0" eb="2">
      <t>ジョウイン</t>
    </rPh>
    <rPh sb="2" eb="4">
      <t>ホセン</t>
    </rPh>
    <rPh sb="8" eb="9">
      <t>ネン</t>
    </rPh>
    <rPh sb="10" eb="11">
      <t>ガツ</t>
    </rPh>
    <rPh sb="13" eb="14">
      <t>ニチ</t>
    </rPh>
    <rPh sb="17" eb="18">
      <t>ニチ</t>
    </rPh>
    <phoneticPr fontId="3"/>
  </si>
  <si>
    <r>
      <t>上院選挙</t>
    </r>
    <r>
      <rPr>
        <sz val="10"/>
        <color indexed="8"/>
        <rFont val="Times New Roman"/>
        <family val="1"/>
      </rPr>
      <t>2000</t>
    </r>
    <r>
      <rPr>
        <sz val="10"/>
        <color indexed="8"/>
        <rFont val="ＭＳ Ｐゴシック"/>
        <family val="3"/>
        <charset val="128"/>
      </rPr>
      <t>年</t>
    </r>
    <r>
      <rPr>
        <sz val="10"/>
        <color indexed="8"/>
        <rFont val="Times New Roman"/>
        <family val="1"/>
      </rPr>
      <t>11</t>
    </r>
    <r>
      <rPr>
        <sz val="10"/>
        <color indexed="8"/>
        <rFont val="ＭＳ Ｐゴシック"/>
        <family val="3"/>
        <charset val="128"/>
      </rPr>
      <t>月</t>
    </r>
    <r>
      <rPr>
        <sz val="10"/>
        <color indexed="8"/>
        <rFont val="Times New Roman"/>
        <family val="1"/>
      </rPr>
      <t>12</t>
    </r>
    <r>
      <rPr>
        <sz val="10"/>
        <color indexed="8"/>
        <rFont val="ＭＳ Ｐゴシック"/>
        <family val="3"/>
        <charset val="128"/>
      </rPr>
      <t>日</t>
    </r>
    <rPh sb="0" eb="2">
      <t>ジョウイン</t>
    </rPh>
    <rPh sb="2" eb="4">
      <t>センキョ</t>
    </rPh>
    <rPh sb="8" eb="9">
      <t>ネン</t>
    </rPh>
    <rPh sb="11" eb="12">
      <t>ガツ</t>
    </rPh>
    <rPh sb="14" eb="15">
      <t>ニチ</t>
    </rPh>
    <phoneticPr fontId="3"/>
  </si>
  <si>
    <r>
      <t>(</t>
    </r>
    <r>
      <rPr>
        <sz val="10"/>
        <color indexed="8"/>
        <rFont val="ＭＳ Ｐゴシック"/>
        <family val="3"/>
        <charset val="128"/>
      </rPr>
      <t>第二回投票日</t>
    </r>
    <r>
      <rPr>
        <sz val="10"/>
        <color indexed="8"/>
        <rFont val="Times New Roman"/>
        <family val="1"/>
      </rPr>
      <t>11</t>
    </r>
    <r>
      <rPr>
        <sz val="10"/>
        <color indexed="8"/>
        <rFont val="ＭＳ Ｐゴシック"/>
        <family val="3"/>
        <charset val="128"/>
      </rPr>
      <t>月</t>
    </r>
    <r>
      <rPr>
        <sz val="10"/>
        <color indexed="8"/>
        <rFont val="Times New Roman"/>
        <family val="1"/>
      </rPr>
      <t>19</t>
    </r>
    <r>
      <rPr>
        <sz val="10"/>
        <color indexed="8"/>
        <rFont val="ＭＳ Ｐゴシック"/>
        <family val="3"/>
        <charset val="128"/>
      </rPr>
      <t>日）</t>
    </r>
    <rPh sb="1" eb="2">
      <t>ダイ</t>
    </rPh>
    <rPh sb="2" eb="3">
      <t>ニ</t>
    </rPh>
    <rPh sb="3" eb="4">
      <t>カイ</t>
    </rPh>
    <rPh sb="4" eb="7">
      <t>トウヒョウビ</t>
    </rPh>
    <rPh sb="9" eb="10">
      <t>ガツ</t>
    </rPh>
    <rPh sb="12" eb="13">
      <t>ニチ</t>
    </rPh>
    <phoneticPr fontId="3"/>
  </si>
  <si>
    <r>
      <t>上院選挙</t>
    </r>
    <r>
      <rPr>
        <sz val="10"/>
        <color indexed="8"/>
        <rFont val="Times New Roman"/>
        <family val="1"/>
      </rPr>
      <t>2002</t>
    </r>
    <r>
      <rPr>
        <sz val="10"/>
        <color indexed="8"/>
        <rFont val="ＭＳ Ｐゴシック"/>
        <family val="3"/>
        <charset val="128"/>
      </rPr>
      <t>年</t>
    </r>
    <r>
      <rPr>
        <sz val="10"/>
        <color indexed="8"/>
        <rFont val="Times New Roman"/>
        <family val="1"/>
      </rPr>
      <t>10</t>
    </r>
    <r>
      <rPr>
        <sz val="10"/>
        <color indexed="8"/>
        <rFont val="ＭＳ Ｐゴシック"/>
        <family val="3"/>
        <charset val="128"/>
      </rPr>
      <t>月</t>
    </r>
    <r>
      <rPr>
        <sz val="10"/>
        <color indexed="8"/>
        <rFont val="Times New Roman"/>
        <family val="1"/>
      </rPr>
      <t>25</t>
    </r>
    <r>
      <rPr>
        <sz val="10"/>
        <color indexed="8"/>
        <rFont val="ＭＳ Ｐゴシック"/>
        <family val="3"/>
        <charset val="128"/>
      </rPr>
      <t>日～</t>
    </r>
    <r>
      <rPr>
        <sz val="10"/>
        <color indexed="8"/>
        <rFont val="Times New Roman"/>
        <family val="1"/>
      </rPr>
      <t>26</t>
    </r>
    <r>
      <rPr>
        <sz val="10"/>
        <color indexed="8"/>
        <rFont val="ＭＳ Ｐゴシック"/>
        <family val="3"/>
        <charset val="128"/>
      </rPr>
      <t>日</t>
    </r>
    <rPh sb="0" eb="2">
      <t>ジョウイン</t>
    </rPh>
    <rPh sb="2" eb="4">
      <t>センキョ</t>
    </rPh>
    <rPh sb="8" eb="9">
      <t>ネン</t>
    </rPh>
    <rPh sb="11" eb="12">
      <t>ガツ</t>
    </rPh>
    <rPh sb="14" eb="15">
      <t>ニチ</t>
    </rPh>
    <rPh sb="18" eb="19">
      <t>ニチ</t>
    </rPh>
    <phoneticPr fontId="3"/>
  </si>
  <si>
    <r>
      <t>第二回投票日</t>
    </r>
    <r>
      <rPr>
        <sz val="10"/>
        <color indexed="8"/>
        <rFont val="Times New Roman"/>
        <family val="1"/>
      </rPr>
      <t>11</t>
    </r>
    <r>
      <rPr>
        <sz val="10"/>
        <color indexed="8"/>
        <rFont val="ＭＳ Ｐゴシック"/>
        <family val="3"/>
        <charset val="128"/>
      </rPr>
      <t>月</t>
    </r>
    <r>
      <rPr>
        <sz val="10"/>
        <color indexed="8"/>
        <rFont val="Times New Roman"/>
        <family val="1"/>
      </rPr>
      <t>1</t>
    </r>
    <r>
      <rPr>
        <sz val="10"/>
        <color indexed="8"/>
        <rFont val="ＭＳ Ｐゴシック"/>
        <family val="3"/>
        <charset val="128"/>
      </rPr>
      <t>日から</t>
    </r>
    <r>
      <rPr>
        <sz val="10"/>
        <color indexed="8"/>
        <rFont val="Times New Roman"/>
        <family val="1"/>
      </rPr>
      <t>2</t>
    </r>
    <r>
      <rPr>
        <sz val="10"/>
        <color indexed="8"/>
        <rFont val="ＭＳ Ｐゴシック"/>
        <family val="3"/>
        <charset val="128"/>
      </rPr>
      <t>日</t>
    </r>
    <rPh sb="0" eb="1">
      <t>ダイ</t>
    </rPh>
    <rPh sb="1" eb="2">
      <t>ニ</t>
    </rPh>
    <rPh sb="2" eb="3">
      <t>カイ</t>
    </rPh>
    <rPh sb="3" eb="6">
      <t>トウヒョウビ</t>
    </rPh>
    <rPh sb="8" eb="9">
      <t>ガツ</t>
    </rPh>
    <rPh sb="10" eb="11">
      <t>ニチ</t>
    </rPh>
    <rPh sb="14" eb="15">
      <t>カ</t>
    </rPh>
    <phoneticPr fontId="3"/>
  </si>
  <si>
    <r>
      <t>2002</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</si>
  <si>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r>
      <t>2003</t>
    </r>
    <r>
      <rPr>
        <sz val="10"/>
        <color indexed="8"/>
        <rFont val="ＭＳ Ｐゴシック"/>
        <family val="3"/>
        <charset val="128"/>
      </rPr>
      <t>年</t>
    </r>
    <r>
      <rPr>
        <sz val="10"/>
        <color indexed="8"/>
        <rFont val="Times New Roman"/>
        <family val="1"/>
      </rPr>
      <t>12</t>
    </r>
    <r>
      <rPr>
        <sz val="10"/>
        <color indexed="8"/>
        <rFont val="ＭＳ Ｐゴシック"/>
        <family val="3"/>
        <charset val="128"/>
      </rPr>
      <t>月</t>
    </r>
    <r>
      <rPr>
        <sz val="10"/>
        <color indexed="8"/>
        <rFont val="Times New Roman"/>
        <family val="1"/>
      </rPr>
      <t>5</t>
    </r>
    <r>
      <rPr>
        <sz val="10"/>
        <color indexed="8"/>
        <rFont val="ＭＳ Ｐゴシック"/>
        <family val="3"/>
        <charset val="128"/>
      </rPr>
      <t>日採決時の会派構成</t>
    </r>
    <rPh sb="4" eb="5">
      <t>ネン</t>
    </rPh>
    <rPh sb="7" eb="8">
      <t>ガツ</t>
    </rPh>
    <rPh sb="9" eb="10">
      <t>カ</t>
    </rPh>
    <rPh sb="10" eb="12">
      <t>サイケツ</t>
    </rPh>
    <rPh sb="12" eb="13">
      <t>ジ</t>
    </rPh>
    <rPh sb="14" eb="16">
      <t>カイハ</t>
    </rPh>
    <rPh sb="16" eb="18">
      <t>コウセイ</t>
    </rPh>
    <phoneticPr fontId="3"/>
  </si>
  <si>
    <r>
      <t>政党の候補者名簿に投票。拘束名簿制。選挙民は選択した政党の候補者名簿の中で</t>
    </r>
    <r>
      <rPr>
        <sz val="8"/>
        <rFont val="Times New Roman"/>
        <family val="1"/>
      </rPr>
      <t>4</t>
    </r>
    <r>
      <rPr>
        <sz val="8"/>
        <rFont val="ＭＳ Ｐゴシック"/>
        <family val="3"/>
        <charset val="128"/>
      </rPr>
      <t>名の候補者に選好投票の印をつけることができる。総投票数の</t>
    </r>
    <r>
      <rPr>
        <sz val="8"/>
        <rFont val="Times New Roman"/>
        <family val="1"/>
      </rPr>
      <t>10%</t>
    </r>
    <r>
      <rPr>
        <sz val="8"/>
        <rFont val="ＭＳ Ｐゴシック"/>
        <family val="3"/>
        <charset val="128"/>
      </rPr>
      <t>の選好投票を得た候補者は候補者リストの一位に変更。議席配分は変更後の候補者名簿に基づいて行われる。</t>
    </r>
    <rPh sb="0" eb="2">
      <t>セイトウ</t>
    </rPh>
    <rPh sb="3" eb="6">
      <t>コウホシャ</t>
    </rPh>
    <rPh sb="6" eb="8">
      <t>メイボ</t>
    </rPh>
    <rPh sb="9" eb="11">
      <t>トウヒョウ</t>
    </rPh>
    <rPh sb="12" eb="14">
      <t>コウソク</t>
    </rPh>
    <rPh sb="14" eb="16">
      <t>メイボ</t>
    </rPh>
    <rPh sb="16" eb="17">
      <t>セイ</t>
    </rPh>
    <rPh sb="18" eb="20">
      <t>センキョ</t>
    </rPh>
    <rPh sb="20" eb="21">
      <t>ミン</t>
    </rPh>
    <rPh sb="22" eb="24">
      <t>センタク</t>
    </rPh>
    <rPh sb="26" eb="28">
      <t>セイトウ</t>
    </rPh>
    <rPh sb="29" eb="32">
      <t>コウホシャ</t>
    </rPh>
    <rPh sb="32" eb="34">
      <t>メイボ</t>
    </rPh>
    <rPh sb="35" eb="36">
      <t>ナカ</t>
    </rPh>
    <rPh sb="38" eb="39">
      <t>メイ</t>
    </rPh>
    <rPh sb="40" eb="43">
      <t>コウホシャ</t>
    </rPh>
    <rPh sb="44" eb="46">
      <t>センコウ</t>
    </rPh>
    <rPh sb="46" eb="48">
      <t>トウヒョウ</t>
    </rPh>
    <rPh sb="49" eb="50">
      <t>シルシ</t>
    </rPh>
    <rPh sb="61" eb="62">
      <t>ソウ</t>
    </rPh>
    <rPh sb="62" eb="65">
      <t>トウヒョウスウ</t>
    </rPh>
    <rPh sb="70" eb="72">
      <t>センコウ</t>
    </rPh>
    <rPh sb="72" eb="74">
      <t>トウヒョウ</t>
    </rPh>
    <rPh sb="75" eb="76">
      <t>エ</t>
    </rPh>
    <rPh sb="77" eb="80">
      <t>コウホシャ</t>
    </rPh>
    <rPh sb="81" eb="84">
      <t>コウホシャ</t>
    </rPh>
    <rPh sb="88" eb="90">
      <t>イチイ</t>
    </rPh>
    <rPh sb="91" eb="93">
      <t>ヘンコウ</t>
    </rPh>
    <rPh sb="94" eb="96">
      <t>ギセキ</t>
    </rPh>
    <rPh sb="96" eb="98">
      <t>ハイブン</t>
    </rPh>
    <rPh sb="99" eb="101">
      <t>ヘンコウ</t>
    </rPh>
    <rPh sb="101" eb="102">
      <t>ゴ</t>
    </rPh>
    <rPh sb="103" eb="106">
      <t>コウホシャ</t>
    </rPh>
    <rPh sb="106" eb="108">
      <t>メイボ</t>
    </rPh>
    <rPh sb="109" eb="110">
      <t>モト</t>
    </rPh>
    <rPh sb="113" eb="114">
      <t>オコナ</t>
    </rPh>
    <phoneticPr fontId="3"/>
  </si>
  <si>
    <r>
      <t>政党の候補者名簿に投票。拘束名簿制。選挙民は選択した政党の候補者名簿の中で</t>
    </r>
    <r>
      <rPr>
        <sz val="8"/>
        <rFont val="Times New Roman"/>
        <family val="1"/>
      </rPr>
      <t>2</t>
    </r>
    <r>
      <rPr>
        <sz val="8"/>
        <rFont val="ＭＳ Ｐゴシック"/>
        <family val="3"/>
        <charset val="128"/>
      </rPr>
      <t>名の候補者に選好投票の印をつけることができる。総投票数の</t>
    </r>
    <r>
      <rPr>
        <sz val="8"/>
        <rFont val="Times New Roman"/>
        <family val="1"/>
      </rPr>
      <t>7%</t>
    </r>
    <r>
      <rPr>
        <sz val="8"/>
        <rFont val="ＭＳ Ｐゴシック"/>
        <family val="3"/>
        <charset val="128"/>
      </rPr>
      <t>の選好投票を得た候補者は候補者リストの一位に変更。議席配分は変更後の候補者名簿に基づいて行われる。</t>
    </r>
    <rPh sb="0" eb="2">
      <t>セイトウ</t>
    </rPh>
    <rPh sb="3" eb="6">
      <t>コウホシャ</t>
    </rPh>
    <rPh sb="6" eb="8">
      <t>メイボ</t>
    </rPh>
    <rPh sb="9" eb="11">
      <t>トウヒョウ</t>
    </rPh>
    <rPh sb="12" eb="14">
      <t>コウソク</t>
    </rPh>
    <rPh sb="14" eb="16">
      <t>メイボ</t>
    </rPh>
    <rPh sb="16" eb="17">
      <t>セイ</t>
    </rPh>
    <rPh sb="18" eb="20">
      <t>センキョ</t>
    </rPh>
    <rPh sb="20" eb="21">
      <t>ミン</t>
    </rPh>
    <rPh sb="22" eb="24">
      <t>センタク</t>
    </rPh>
    <rPh sb="26" eb="28">
      <t>セイトウ</t>
    </rPh>
    <rPh sb="29" eb="32">
      <t>コウホシャ</t>
    </rPh>
    <rPh sb="32" eb="34">
      <t>メイボ</t>
    </rPh>
    <rPh sb="35" eb="36">
      <t>ナカ</t>
    </rPh>
    <rPh sb="38" eb="39">
      <t>メイ</t>
    </rPh>
    <rPh sb="40" eb="43">
      <t>コウホシャ</t>
    </rPh>
    <rPh sb="44" eb="46">
      <t>センコウ</t>
    </rPh>
    <rPh sb="46" eb="48">
      <t>トウヒョウ</t>
    </rPh>
    <rPh sb="49" eb="50">
      <t>シルシ</t>
    </rPh>
    <rPh sb="61" eb="62">
      <t>ソウ</t>
    </rPh>
    <rPh sb="62" eb="65">
      <t>トウヒョウスウ</t>
    </rPh>
    <rPh sb="69" eb="71">
      <t>センコウ</t>
    </rPh>
    <rPh sb="71" eb="73">
      <t>トウヒョウ</t>
    </rPh>
    <rPh sb="74" eb="75">
      <t>エ</t>
    </rPh>
    <rPh sb="76" eb="79">
      <t>コウホシャ</t>
    </rPh>
    <rPh sb="80" eb="83">
      <t>コウホシャ</t>
    </rPh>
    <rPh sb="87" eb="89">
      <t>イチイ</t>
    </rPh>
    <rPh sb="90" eb="92">
      <t>ヘンコウ</t>
    </rPh>
    <rPh sb="93" eb="95">
      <t>ギセキ</t>
    </rPh>
    <rPh sb="95" eb="97">
      <t>ハイブン</t>
    </rPh>
    <rPh sb="98" eb="100">
      <t>ヘンコウ</t>
    </rPh>
    <rPh sb="100" eb="101">
      <t>ゴ</t>
    </rPh>
    <rPh sb="102" eb="105">
      <t>コウホシャ</t>
    </rPh>
    <rPh sb="105" eb="107">
      <t>メイボ</t>
    </rPh>
    <rPh sb="108" eb="109">
      <t>モト</t>
    </rPh>
    <rPh sb="112" eb="113">
      <t>オコナ</t>
    </rPh>
    <phoneticPr fontId="3"/>
  </si>
  <si>
    <r>
      <t>(4)</t>
    </r>
    <r>
      <rPr>
        <sz val="8"/>
        <rFont val="ＭＳ Ｐゴシック"/>
        <family val="3"/>
        <charset val="128"/>
      </rPr>
      <t>上院選挙制度</t>
    </r>
    <rPh sb="3" eb="5">
      <t>ジョウイン</t>
    </rPh>
    <rPh sb="5" eb="7">
      <t>センキョ</t>
    </rPh>
    <rPh sb="7" eb="9">
      <t>セイド</t>
    </rPh>
    <phoneticPr fontId="3"/>
  </si>
  <si>
    <r>
      <t>81</t>
    </r>
    <r>
      <rPr>
        <sz val="8"/>
        <rFont val="ＭＳ Ｐゴシック"/>
        <family val="3"/>
        <charset val="128"/>
      </rPr>
      <t>議席、</t>
    </r>
    <r>
      <rPr>
        <sz val="8"/>
        <rFont val="Times New Roman"/>
        <family val="1"/>
      </rPr>
      <t>81</t>
    </r>
    <r>
      <rPr>
        <sz val="8"/>
        <rFont val="ＭＳ Ｐゴシック"/>
        <family val="3"/>
        <charset val="128"/>
      </rPr>
      <t>選挙区　</t>
    </r>
    <r>
      <rPr>
        <sz val="8"/>
        <rFont val="Times New Roman"/>
        <family val="1"/>
      </rPr>
      <t>2</t>
    </r>
    <r>
      <rPr>
        <sz val="8"/>
        <rFont val="ＭＳ Ｐゴシック"/>
        <family val="3"/>
        <charset val="128"/>
      </rPr>
      <t>年ごとに</t>
    </r>
    <r>
      <rPr>
        <sz val="8"/>
        <rFont val="Times New Roman"/>
        <family val="1"/>
      </rPr>
      <t>3</t>
    </r>
    <r>
      <rPr>
        <sz val="8"/>
        <rFont val="ＭＳ Ｐゴシック"/>
        <family val="3"/>
        <charset val="128"/>
      </rPr>
      <t>分の</t>
    </r>
    <r>
      <rPr>
        <sz val="8"/>
        <rFont val="Times New Roman"/>
        <family val="1"/>
      </rPr>
      <t>1</t>
    </r>
    <r>
      <rPr>
        <sz val="8"/>
        <rFont val="ＭＳ Ｐゴシック"/>
        <family val="3"/>
        <charset val="128"/>
      </rPr>
      <t>を改選</t>
    </r>
    <rPh sb="2" eb="4">
      <t>ギセキ</t>
    </rPh>
    <rPh sb="7" eb="10">
      <t>センキョク</t>
    </rPh>
    <rPh sb="12" eb="13">
      <t>ネン</t>
    </rPh>
    <rPh sb="17" eb="18">
      <t>ブン</t>
    </rPh>
    <rPh sb="21" eb="23">
      <t>カイセン</t>
    </rPh>
    <phoneticPr fontId="3"/>
  </si>
  <si>
    <r>
      <t>(5)</t>
    </r>
    <r>
      <rPr>
        <sz val="8"/>
        <rFont val="ＭＳ Ｐゴシック"/>
        <family val="3"/>
        <charset val="128"/>
      </rPr>
      <t>欧州議会選挙制度</t>
    </r>
    <rPh sb="3" eb="5">
      <t>オウシュウ</t>
    </rPh>
    <rPh sb="5" eb="7">
      <t>ギカイ</t>
    </rPh>
    <rPh sb="7" eb="9">
      <t>センキョ</t>
    </rPh>
    <rPh sb="9" eb="11">
      <t>セイド</t>
    </rPh>
    <phoneticPr fontId="3"/>
  </si>
  <si>
    <t>http://aplikace.mvcr.cz/archiv2008/sbirka/2003/sb025-03.pdf</t>
    <phoneticPr fontId="3"/>
  </si>
  <si>
    <r>
      <t>1993</t>
    </r>
    <r>
      <rPr>
        <sz val="8"/>
        <rFont val="ＭＳ Ｐゴシック"/>
        <family val="3"/>
        <charset val="128"/>
      </rPr>
      <t>年チェコ共和国憲法</t>
    </r>
    <rPh sb="4" eb="5">
      <t>ネン</t>
    </rPh>
    <rPh sb="8" eb="11">
      <t>キョウワコク</t>
    </rPh>
    <rPh sb="11" eb="13">
      <t>ケンポウ</t>
    </rPh>
    <phoneticPr fontId="3"/>
  </si>
  <si>
    <t>（ある場合ネット上のリンク）</t>
    <phoneticPr fontId="3"/>
  </si>
  <si>
    <r>
      <t>(</t>
    </r>
    <r>
      <rPr>
        <sz val="10"/>
        <color indexed="8"/>
        <rFont val="ＭＳ Ｐゴシック"/>
        <family val="3"/>
        <charset val="128"/>
      </rPr>
      <t>第二回投票日</t>
    </r>
    <r>
      <rPr>
        <sz val="10"/>
        <color indexed="8"/>
        <rFont val="Times New Roman"/>
        <family val="1"/>
      </rPr>
      <t>11</t>
    </r>
    <r>
      <rPr>
        <sz val="10"/>
        <color indexed="8"/>
        <rFont val="ＭＳ Ｐゴシック"/>
        <family val="3"/>
        <charset val="128"/>
      </rPr>
      <t>月</t>
    </r>
    <r>
      <rPr>
        <sz val="10"/>
        <color indexed="8"/>
        <rFont val="Times New Roman"/>
        <family val="1"/>
      </rPr>
      <t>22</t>
    </r>
    <r>
      <rPr>
        <sz val="10"/>
        <color indexed="8"/>
        <rFont val="ＭＳ Ｐゴシック"/>
        <family val="3"/>
        <charset val="128"/>
      </rPr>
      <t>日～</t>
    </r>
    <r>
      <rPr>
        <sz val="10"/>
        <color indexed="8"/>
        <rFont val="Times New Roman"/>
        <family val="1"/>
      </rPr>
      <t>23</t>
    </r>
    <r>
      <rPr>
        <sz val="10"/>
        <color indexed="8"/>
        <rFont val="ＭＳ Ｐゴシック"/>
        <family val="3"/>
        <charset val="128"/>
      </rPr>
      <t>日）</t>
    </r>
    <rPh sb="1" eb="2">
      <t>ダイ</t>
    </rPh>
    <rPh sb="2" eb="3">
      <t>ニ</t>
    </rPh>
    <rPh sb="3" eb="4">
      <t>カイ</t>
    </rPh>
    <rPh sb="4" eb="6">
      <t>トウヒョウ</t>
    </rPh>
    <rPh sb="6" eb="7">
      <t>ビ</t>
    </rPh>
    <rPh sb="9" eb="10">
      <t>ガツ</t>
    </rPh>
    <rPh sb="12" eb="13">
      <t>ニチ</t>
    </rPh>
    <rPh sb="16" eb="17">
      <t>ニチ</t>
    </rPh>
    <phoneticPr fontId="3"/>
  </si>
  <si>
    <t>DEU</t>
    <phoneticPr fontId="3"/>
  </si>
  <si>
    <r>
      <t>選挙政党</t>
    </r>
    <r>
      <rPr>
        <sz val="10"/>
        <color indexed="8"/>
        <rFont val="Times New Roman"/>
        <family val="1"/>
      </rPr>
      <t>volební strana</t>
    </r>
    <r>
      <rPr>
        <sz val="10"/>
        <color indexed="8"/>
        <rFont val="ＭＳ Ｐゴシック"/>
        <family val="3"/>
        <charset val="128"/>
      </rPr>
      <t>を基準に</t>
    </r>
    <rPh sb="0" eb="2">
      <t>センキョ</t>
    </rPh>
    <rPh sb="2" eb="4">
      <t>セイトウ</t>
    </rPh>
    <rPh sb="19" eb="21">
      <t>キジュン</t>
    </rPh>
    <phoneticPr fontId="3"/>
  </si>
  <si>
    <r>
      <t>＊</t>
    </r>
    <r>
      <rPr>
        <sz val="10"/>
        <color indexed="8"/>
        <rFont val="Times New Roman"/>
        <family val="1"/>
      </rPr>
      <t>NK</t>
    </r>
    <r>
      <rPr>
        <sz val="10"/>
        <color indexed="8"/>
        <rFont val="ＭＳ Ｐゴシック"/>
        <family val="3"/>
        <charset val="128"/>
      </rPr>
      <t>は</t>
    </r>
    <r>
      <rPr>
        <sz val="10"/>
        <color indexed="8"/>
        <rFont val="Times New Roman"/>
        <family val="1"/>
      </rPr>
      <t>"Nezávislí kandidáti"</t>
    </r>
    <r>
      <rPr>
        <sz val="10"/>
        <color indexed="8"/>
        <rFont val="ＭＳ Ｐゴシック"/>
        <family val="3"/>
        <charset val="128"/>
      </rPr>
      <t>「独立候補」という名前で選挙政党、推薦政党リストにあり</t>
    </r>
    <rPh sb="26" eb="28">
      <t>ドクリツ</t>
    </rPh>
    <rPh sb="28" eb="30">
      <t>コウホ</t>
    </rPh>
    <rPh sb="34" eb="36">
      <t>ナマエ</t>
    </rPh>
    <rPh sb="37" eb="39">
      <t>センキョ</t>
    </rPh>
    <rPh sb="39" eb="41">
      <t>セイトウ</t>
    </rPh>
    <rPh sb="42" eb="44">
      <t>スイセン</t>
    </rPh>
    <rPh sb="44" eb="46">
      <t>セイトウ</t>
    </rPh>
    <phoneticPr fontId="3"/>
  </si>
  <si>
    <r>
      <t>1996</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</si>
  <si>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r>
      <t>議席数</t>
    </r>
    <r>
      <rPr>
        <sz val="10"/>
        <color indexed="8"/>
        <rFont val="Times New Roman"/>
        <family val="1"/>
      </rPr>
      <t>(</t>
    </r>
    <r>
      <rPr>
        <sz val="10"/>
        <color indexed="8"/>
        <rFont val="ＭＳ Ｐゴシック"/>
        <family val="3"/>
        <charset val="128"/>
      </rPr>
      <t>推定</t>
    </r>
    <r>
      <rPr>
        <sz val="10"/>
        <color indexed="8"/>
        <rFont val="Times New Roman"/>
        <family val="1"/>
      </rPr>
      <t>)</t>
    </r>
    <rPh sb="4" eb="6">
      <t>スイテイ</t>
    </rPh>
    <phoneticPr fontId="3"/>
  </si>
  <si>
    <r>
      <t>1998</t>
    </r>
    <r>
      <rPr>
        <sz val="10"/>
        <color indexed="8"/>
        <rFont val="ＭＳ Ｐゴシック"/>
        <family val="3"/>
        <charset val="128"/>
      </rPr>
      <t>年</t>
    </r>
    <r>
      <rPr>
        <sz val="10"/>
        <color indexed="8"/>
        <rFont val="Times New Roman"/>
        <family val="1"/>
      </rPr>
      <t>9</t>
    </r>
    <r>
      <rPr>
        <sz val="10"/>
        <color indexed="8"/>
        <rFont val="ＭＳ Ｐゴシック"/>
        <family val="3"/>
        <charset val="128"/>
      </rPr>
      <t>月</t>
    </r>
    <r>
      <rPr>
        <sz val="10"/>
        <color indexed="8"/>
        <rFont val="Times New Roman"/>
        <family val="1"/>
      </rPr>
      <t>23</t>
    </r>
    <r>
      <rPr>
        <sz val="10"/>
        <color indexed="8"/>
        <rFont val="ＭＳ Ｐゴシック"/>
        <family val="3"/>
        <charset val="128"/>
      </rPr>
      <t>日採決時の会派構成</t>
    </r>
    <rPh sb="4" eb="5">
      <t>ネン</t>
    </rPh>
    <rPh sb="6" eb="7">
      <t>ガツ</t>
    </rPh>
    <rPh sb="9" eb="10">
      <t>ニチ</t>
    </rPh>
    <rPh sb="10" eb="12">
      <t>サイケツ</t>
    </rPh>
    <rPh sb="12" eb="13">
      <t>ジ</t>
    </rPh>
    <rPh sb="14" eb="15">
      <t>カイ</t>
    </rPh>
    <rPh sb="15" eb="16">
      <t>ハ</t>
    </rPh>
    <rPh sb="16" eb="18">
      <t>コウセイ</t>
    </rPh>
    <phoneticPr fontId="3"/>
  </si>
  <si>
    <r>
      <t>DEU</t>
    </r>
    <r>
      <rPr>
        <sz val="10"/>
        <color indexed="8"/>
        <rFont val="ＭＳ Ｐゴシック"/>
        <family val="3"/>
        <charset val="128"/>
      </rPr>
      <t>の一名が入る</t>
    </r>
    <rPh sb="4" eb="6">
      <t>イチメイ</t>
    </rPh>
    <rPh sb="7" eb="8">
      <t>ハイ</t>
    </rPh>
    <phoneticPr fontId="3"/>
  </si>
  <si>
    <r>
      <t>ODS</t>
    </r>
    <r>
      <rPr>
        <sz val="10"/>
        <color indexed="8"/>
        <rFont val="ＭＳ Ｐゴシック"/>
        <family val="3"/>
        <charset val="128"/>
      </rPr>
      <t>から</t>
    </r>
    <r>
      <rPr>
        <sz val="10"/>
        <color indexed="8"/>
        <rFont val="Times New Roman"/>
        <family val="1"/>
      </rPr>
      <t>3</t>
    </r>
    <r>
      <rPr>
        <sz val="10"/>
        <color indexed="8"/>
        <rFont val="ＭＳ Ｐゴシック"/>
        <family val="3"/>
        <charset val="128"/>
      </rPr>
      <t>名移籍</t>
    </r>
    <rPh sb="6" eb="7">
      <t>メイ</t>
    </rPh>
    <rPh sb="7" eb="9">
      <t>イセキ</t>
    </rPh>
    <phoneticPr fontId="3"/>
  </si>
  <si>
    <r>
      <t>NK</t>
    </r>
    <r>
      <rPr>
        <sz val="10"/>
        <color indexed="8"/>
        <rFont val="ＭＳ Ｐゴシック"/>
        <family val="3"/>
        <charset val="128"/>
      </rPr>
      <t>と</t>
    </r>
    <r>
      <rPr>
        <sz val="10"/>
        <color indexed="8"/>
        <rFont val="Times New Roman"/>
        <family val="1"/>
      </rPr>
      <t>KSČM</t>
    </r>
    <phoneticPr fontId="3"/>
  </si>
  <si>
    <r>
      <t>上院選挙</t>
    </r>
    <r>
      <rPr>
        <sz val="10"/>
        <color indexed="8"/>
        <rFont val="Times New Roman"/>
        <family val="1"/>
      </rPr>
      <t>1998</t>
    </r>
    <r>
      <rPr>
        <sz val="10"/>
        <color indexed="8"/>
        <rFont val="ＭＳ Ｐゴシック"/>
        <family val="3"/>
        <charset val="128"/>
      </rPr>
      <t>年</t>
    </r>
    <r>
      <rPr>
        <sz val="10"/>
        <color indexed="8"/>
        <rFont val="Times New Roman"/>
        <family val="1"/>
      </rPr>
      <t>11</t>
    </r>
    <r>
      <rPr>
        <sz val="10"/>
        <color indexed="8"/>
        <rFont val="ＭＳ Ｐゴシック"/>
        <family val="3"/>
        <charset val="128"/>
      </rPr>
      <t>月</t>
    </r>
    <r>
      <rPr>
        <sz val="10"/>
        <color indexed="8"/>
        <rFont val="Times New Roman"/>
        <family val="1"/>
      </rPr>
      <t>13</t>
    </r>
    <r>
      <rPr>
        <sz val="10"/>
        <color indexed="8"/>
        <rFont val="ＭＳ Ｐゴシック"/>
        <family val="3"/>
        <charset val="128"/>
      </rPr>
      <t>日～</t>
    </r>
    <r>
      <rPr>
        <sz val="10"/>
        <color indexed="8"/>
        <rFont val="Times New Roman"/>
        <family val="1"/>
      </rPr>
      <t>14</t>
    </r>
    <r>
      <rPr>
        <sz val="10"/>
        <color indexed="8"/>
        <rFont val="ＭＳ Ｐゴシック"/>
        <family val="3"/>
        <charset val="128"/>
      </rPr>
      <t>日</t>
    </r>
    <rPh sb="0" eb="2">
      <t>ジョウイン</t>
    </rPh>
    <rPh sb="2" eb="4">
      <t>センキョ</t>
    </rPh>
    <rPh sb="8" eb="9">
      <t>ネン</t>
    </rPh>
    <rPh sb="11" eb="12">
      <t>ガツ</t>
    </rPh>
    <rPh sb="14" eb="15">
      <t>ニチ</t>
    </rPh>
    <rPh sb="18" eb="19">
      <t>ニチ</t>
    </rPh>
    <phoneticPr fontId="3"/>
  </si>
  <si>
    <r>
      <t>国民院の選挙区あたりの議席は、最小</t>
    </r>
    <r>
      <rPr>
        <sz val="8"/>
        <rFont val="Times New Roman"/>
        <family val="1"/>
      </rPr>
      <t>5-</t>
    </r>
    <r>
      <rPr>
        <sz val="8"/>
        <rFont val="ＭＳ Ｐゴシック"/>
        <family val="3"/>
        <charset val="128"/>
      </rPr>
      <t>最大</t>
    </r>
    <r>
      <rPr>
        <sz val="8"/>
        <rFont val="Times New Roman"/>
        <family val="1"/>
      </rPr>
      <t>14</t>
    </r>
    <r>
      <rPr>
        <sz val="8"/>
        <rFont val="ＭＳ Ｐゴシック"/>
        <family val="3"/>
        <charset val="128"/>
      </rPr>
      <t>議席。人民院は最小</t>
    </r>
    <r>
      <rPr>
        <sz val="8"/>
        <rFont val="Times New Roman"/>
        <family val="1"/>
      </rPr>
      <t>9</t>
    </r>
    <r>
      <rPr>
        <sz val="8"/>
        <rFont val="ＭＳ Ｐゴシック"/>
        <family val="3"/>
        <charset val="128"/>
      </rPr>
      <t>議席、最大</t>
    </r>
    <r>
      <rPr>
        <sz val="8"/>
        <rFont val="Times New Roman"/>
        <family val="1"/>
      </rPr>
      <t>20</t>
    </r>
    <r>
      <rPr>
        <sz val="8"/>
        <rFont val="ＭＳ Ｐゴシック"/>
        <family val="3"/>
        <charset val="128"/>
      </rPr>
      <t>議席</t>
    </r>
    <rPh sb="0" eb="2">
      <t>コクミン</t>
    </rPh>
    <rPh sb="2" eb="3">
      <t>イン</t>
    </rPh>
    <rPh sb="4" eb="7">
      <t>センキョク</t>
    </rPh>
    <rPh sb="11" eb="13">
      <t>ギセキ</t>
    </rPh>
    <rPh sb="26" eb="28">
      <t>ジンミン</t>
    </rPh>
    <rPh sb="28" eb="29">
      <t>イン</t>
    </rPh>
    <rPh sb="30" eb="32">
      <t>サイショウ</t>
    </rPh>
    <rPh sb="33" eb="35">
      <t>ギセキ</t>
    </rPh>
    <rPh sb="36" eb="38">
      <t>サイダイ</t>
    </rPh>
    <rPh sb="40" eb="42">
      <t>ギセキ</t>
    </rPh>
    <phoneticPr fontId="3"/>
  </si>
  <si>
    <r>
      <t>一選挙区の平均議席は</t>
    </r>
    <r>
      <rPr>
        <sz val="8"/>
        <rFont val="Times New Roman"/>
        <family val="1"/>
      </rPr>
      <t>25</t>
    </r>
    <r>
      <rPr>
        <sz val="8"/>
        <rFont val="ＭＳ Ｐゴシック"/>
        <family val="3"/>
        <charset val="128"/>
      </rPr>
      <t>議席（最小</t>
    </r>
    <r>
      <rPr>
        <sz val="8"/>
        <rFont val="Times New Roman"/>
        <family val="1"/>
      </rPr>
      <t>14-</t>
    </r>
    <r>
      <rPr>
        <sz val="8"/>
        <rFont val="ＭＳ Ｐゴシック"/>
        <family val="3"/>
        <charset val="128"/>
      </rPr>
      <t>最大</t>
    </r>
    <r>
      <rPr>
        <sz val="8"/>
        <rFont val="Times New Roman"/>
        <family val="1"/>
      </rPr>
      <t>39</t>
    </r>
    <r>
      <rPr>
        <sz val="8"/>
        <rFont val="ＭＳ Ｐゴシック"/>
        <family val="3"/>
        <charset val="128"/>
      </rPr>
      <t>議席）</t>
    </r>
    <rPh sb="0" eb="1">
      <t>イチ</t>
    </rPh>
    <rPh sb="1" eb="4">
      <t>センキョク</t>
    </rPh>
    <rPh sb="5" eb="7">
      <t>ヘイキン</t>
    </rPh>
    <rPh sb="7" eb="9">
      <t>ギセキ</t>
    </rPh>
    <rPh sb="12" eb="14">
      <t>ギセキ</t>
    </rPh>
    <rPh sb="15" eb="17">
      <t>サイショウ</t>
    </rPh>
    <rPh sb="20" eb="22">
      <t>サイダイ</t>
    </rPh>
    <rPh sb="24" eb="26">
      <t>ギセキ</t>
    </rPh>
    <phoneticPr fontId="3"/>
  </si>
  <si>
    <r>
      <t>政党の候補者名簿に投票。拘束名簿制。選挙民は選択した政党の候補者名簿の中で</t>
    </r>
    <r>
      <rPr>
        <sz val="8"/>
        <rFont val="Times New Roman"/>
        <family val="1"/>
      </rPr>
      <t>4</t>
    </r>
    <r>
      <rPr>
        <sz val="8"/>
        <rFont val="ＭＳ Ｐゴシック"/>
        <family val="3"/>
        <charset val="128"/>
      </rPr>
      <t>名の候補者に選好投票の印をつけることができる。選挙区で政党の得票数の</t>
    </r>
    <r>
      <rPr>
        <sz val="8"/>
        <rFont val="Times New Roman"/>
        <family val="1"/>
      </rPr>
      <t>10</t>
    </r>
    <r>
      <rPr>
        <sz val="8"/>
        <rFont val="ＭＳ Ｐゴシック"/>
        <family val="3"/>
        <charset val="128"/>
      </rPr>
      <t>％以上が選好投票を利用していた場合、選好投票の過半数を得た候補者は候補者リストの一位に変更。議席配分は変更後の候補者名簿に基づいて行われる。</t>
    </r>
    <rPh sb="0" eb="2">
      <t>セイトウ</t>
    </rPh>
    <rPh sb="3" eb="6">
      <t>コウホシャ</t>
    </rPh>
    <rPh sb="6" eb="8">
      <t>メイボ</t>
    </rPh>
    <rPh sb="9" eb="11">
      <t>トウヒョウ</t>
    </rPh>
    <rPh sb="12" eb="14">
      <t>コウソク</t>
    </rPh>
    <rPh sb="14" eb="16">
      <t>メイボ</t>
    </rPh>
    <rPh sb="16" eb="17">
      <t>セイ</t>
    </rPh>
    <rPh sb="18" eb="20">
      <t>センキョ</t>
    </rPh>
    <rPh sb="20" eb="21">
      <t>ミン</t>
    </rPh>
    <rPh sb="22" eb="24">
      <t>センタク</t>
    </rPh>
    <rPh sb="26" eb="28">
      <t>セイトウ</t>
    </rPh>
    <rPh sb="29" eb="32">
      <t>コウホシャ</t>
    </rPh>
    <rPh sb="32" eb="34">
      <t>メイボ</t>
    </rPh>
    <rPh sb="35" eb="36">
      <t>ナカ</t>
    </rPh>
    <rPh sb="38" eb="39">
      <t>メイ</t>
    </rPh>
    <rPh sb="40" eb="43">
      <t>コウホシャ</t>
    </rPh>
    <rPh sb="44" eb="46">
      <t>センコウ</t>
    </rPh>
    <rPh sb="46" eb="48">
      <t>トウヒョウ</t>
    </rPh>
    <rPh sb="49" eb="50">
      <t>シルシ</t>
    </rPh>
    <rPh sb="61" eb="64">
      <t>センキョク</t>
    </rPh>
    <rPh sb="65" eb="67">
      <t>セイトウ</t>
    </rPh>
    <rPh sb="68" eb="70">
      <t>トクヒョウ</t>
    </rPh>
    <rPh sb="70" eb="71">
      <t>スウ</t>
    </rPh>
    <rPh sb="75" eb="77">
      <t>イジョウ</t>
    </rPh>
    <rPh sb="78" eb="80">
      <t>センコウ</t>
    </rPh>
    <rPh sb="80" eb="82">
      <t>トウヒョウ</t>
    </rPh>
    <rPh sb="83" eb="85">
      <t>リヨウ</t>
    </rPh>
    <rPh sb="89" eb="91">
      <t>バアイ</t>
    </rPh>
    <rPh sb="92" eb="94">
      <t>センコウ</t>
    </rPh>
    <rPh sb="94" eb="96">
      <t>トウヒョウ</t>
    </rPh>
    <rPh sb="97" eb="100">
      <t>カハンスウ</t>
    </rPh>
    <rPh sb="101" eb="102">
      <t>エ</t>
    </rPh>
    <rPh sb="103" eb="106">
      <t>コウホシャ</t>
    </rPh>
    <rPh sb="107" eb="110">
      <t>コウホシャ</t>
    </rPh>
    <rPh sb="114" eb="116">
      <t>イチイ</t>
    </rPh>
    <rPh sb="117" eb="119">
      <t>ヘンコウ</t>
    </rPh>
    <rPh sb="120" eb="122">
      <t>ギセキ</t>
    </rPh>
    <rPh sb="122" eb="124">
      <t>ハイブン</t>
    </rPh>
    <rPh sb="125" eb="127">
      <t>ヘンコウ</t>
    </rPh>
    <rPh sb="127" eb="128">
      <t>ゴ</t>
    </rPh>
    <rPh sb="129" eb="132">
      <t>コウホシャ</t>
    </rPh>
    <rPh sb="132" eb="134">
      <t>メイボ</t>
    </rPh>
    <rPh sb="135" eb="136">
      <t>モト</t>
    </rPh>
    <rPh sb="139" eb="140">
      <t>オコナ</t>
    </rPh>
    <phoneticPr fontId="3"/>
  </si>
  <si>
    <r>
      <t>(3)</t>
    </r>
    <r>
      <rPr>
        <sz val="8"/>
        <rFont val="ＭＳ Ｐゴシック"/>
        <family val="3"/>
        <charset val="128"/>
      </rPr>
      <t>下院選挙制度</t>
    </r>
    <rPh sb="3" eb="5">
      <t>カイン</t>
    </rPh>
    <rPh sb="5" eb="7">
      <t>センキョ</t>
    </rPh>
    <rPh sb="7" eb="9">
      <t>セイド</t>
    </rPh>
    <phoneticPr fontId="3"/>
  </si>
  <si>
    <t>zákon č. 37/2002 Sb</t>
    <phoneticPr fontId="3"/>
  </si>
  <si>
    <t>http://aplikace.mvcr.cz/archiv2008/sbirka/2002/sb015-02.pdf</t>
    <phoneticPr fontId="3"/>
  </si>
  <si>
    <t>なし</t>
    <phoneticPr fontId="3"/>
  </si>
  <si>
    <t>Zákon č.62/2003 Sb.</t>
    <phoneticPr fontId="3"/>
  </si>
  <si>
    <r>
      <t>第二回投票</t>
    </r>
    <r>
      <rPr>
        <sz val="10"/>
        <color indexed="8"/>
        <rFont val="Times New Roman"/>
        <family val="1"/>
      </rPr>
      <t>10</t>
    </r>
    <r>
      <rPr>
        <sz val="10"/>
        <color indexed="8"/>
        <rFont val="ＭＳ Ｐゴシック"/>
        <family val="3"/>
        <charset val="128"/>
      </rPr>
      <t>月</t>
    </r>
    <r>
      <rPr>
        <sz val="10"/>
        <color indexed="8"/>
        <rFont val="Times New Roman"/>
        <family val="1"/>
      </rPr>
      <t>24</t>
    </r>
    <r>
      <rPr>
        <sz val="10"/>
        <color indexed="8"/>
        <rFont val="ＭＳ Ｐゴシック"/>
        <family val="3"/>
        <charset val="128"/>
      </rPr>
      <t>日から</t>
    </r>
    <r>
      <rPr>
        <sz val="10"/>
        <color indexed="8"/>
        <rFont val="Times New Roman"/>
        <family val="1"/>
      </rPr>
      <t>25</t>
    </r>
    <r>
      <rPr>
        <sz val="10"/>
        <color indexed="8"/>
        <rFont val="ＭＳ Ｐゴシック"/>
        <family val="3"/>
        <charset val="128"/>
      </rPr>
      <t>日</t>
    </r>
    <rPh sb="0" eb="1">
      <t>ダイ</t>
    </rPh>
    <rPh sb="1" eb="3">
      <t>ニカイ</t>
    </rPh>
    <rPh sb="3" eb="5">
      <t>トウヒョウ</t>
    </rPh>
    <rPh sb="7" eb="8">
      <t>ガツ</t>
    </rPh>
    <rPh sb="10" eb="11">
      <t>ニチ</t>
    </rPh>
    <rPh sb="15" eb="16">
      <t>ニチ</t>
    </rPh>
    <phoneticPr fontId="3"/>
  </si>
  <si>
    <r>
      <t>2008</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</si>
  <si>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r>
      <t>200</t>
    </r>
    <r>
      <rPr>
        <sz val="10"/>
        <color indexed="8"/>
        <rFont val="ＭＳ Ｐゴシック"/>
        <family val="3"/>
        <charset val="128"/>
      </rPr>
      <t>８年</t>
    </r>
    <r>
      <rPr>
        <sz val="10"/>
        <color indexed="8"/>
        <rFont val="Times New Roman"/>
        <family val="1"/>
      </rPr>
      <t>11</t>
    </r>
    <r>
      <rPr>
        <sz val="10"/>
        <color indexed="8"/>
        <rFont val="ＭＳ Ｐゴシック"/>
        <family val="3"/>
        <charset val="128"/>
      </rPr>
      <t>月</t>
    </r>
    <r>
      <rPr>
        <sz val="10"/>
        <color indexed="8"/>
        <rFont val="Times New Roman"/>
        <family val="1"/>
      </rPr>
      <t>28</t>
    </r>
    <r>
      <rPr>
        <sz val="10"/>
        <color indexed="8"/>
        <rFont val="ＭＳ Ｐゴシック"/>
        <family val="3"/>
        <charset val="128"/>
      </rPr>
      <t>日採決時の会派構成</t>
    </r>
    <rPh sb="4" eb="5">
      <t>ネン</t>
    </rPh>
    <rPh sb="7" eb="8">
      <t>ガツ</t>
    </rPh>
    <rPh sb="10" eb="11">
      <t>ニチ</t>
    </rPh>
    <rPh sb="11" eb="13">
      <t>サイケツ</t>
    </rPh>
    <rPh sb="13" eb="14">
      <t>ジ</t>
    </rPh>
    <rPh sb="15" eb="17">
      <t>カイハ</t>
    </rPh>
    <rPh sb="17" eb="19">
      <t>コウセイ</t>
    </rPh>
    <phoneticPr fontId="3"/>
  </si>
  <si>
    <t>zákon č. 1/1993 Sb.</t>
    <phoneticPr fontId="3"/>
  </si>
  <si>
    <t>選挙連合</t>
    <rPh sb="0" eb="2">
      <t>センキョ</t>
    </rPh>
    <rPh sb="2" eb="4">
      <t>レンゴウ</t>
    </rPh>
    <phoneticPr fontId="3"/>
  </si>
  <si>
    <t>運動</t>
    <rPh sb="0" eb="2">
      <t>ウンドウ</t>
    </rPh>
    <phoneticPr fontId="3"/>
  </si>
  <si>
    <r>
      <t>1999</t>
    </r>
    <r>
      <rPr>
        <sz val="6"/>
        <rFont val="ＭＳ Ｐゴシック"/>
        <family val="3"/>
        <charset val="128"/>
      </rPr>
      <t>補</t>
    </r>
    <rPh sb="4" eb="5">
      <t>ホ</t>
    </rPh>
    <phoneticPr fontId="3"/>
  </si>
  <si>
    <t>選挙法</t>
    <phoneticPr fontId="3"/>
  </si>
  <si>
    <t>zákon č. 47/1990 Sb.</t>
    <phoneticPr fontId="3"/>
  </si>
  <si>
    <t>zákon č. 54/1990 Sb.</t>
    <phoneticPr fontId="3"/>
  </si>
  <si>
    <t>http://aplikace.mvcr.cz/archiv2008/sbirka/1990/sb011-90.pdf</t>
    <phoneticPr fontId="3"/>
  </si>
  <si>
    <t>http://aplikace.mvcr.cz/archiv2008/sbirka/1990/sb013-90.pdf</t>
    <phoneticPr fontId="3"/>
  </si>
  <si>
    <t>zákon č. 247/1995 Sb.</t>
    <phoneticPr fontId="3"/>
  </si>
  <si>
    <r>
      <t>1998</t>
    </r>
    <r>
      <rPr>
        <sz val="10"/>
        <color indexed="8"/>
        <rFont val="ＭＳ Ｐゴシック"/>
        <family val="3"/>
        <charset val="128"/>
      </rPr>
      <t>年</t>
    </r>
    <r>
      <rPr>
        <sz val="10"/>
        <color indexed="8"/>
        <rFont val="Times New Roman"/>
        <family val="1"/>
      </rPr>
      <t>12</t>
    </r>
    <r>
      <rPr>
        <sz val="10"/>
        <color indexed="8"/>
        <rFont val="ＭＳ Ｐゴシック"/>
        <family val="3"/>
        <charset val="128"/>
      </rPr>
      <t>月</t>
    </r>
    <r>
      <rPr>
        <sz val="10"/>
        <color indexed="8"/>
        <rFont val="Times New Roman"/>
        <family val="1"/>
      </rPr>
      <t>17</t>
    </r>
    <r>
      <rPr>
        <sz val="10"/>
        <color indexed="8"/>
        <rFont val="ＭＳ Ｐゴシック"/>
        <family val="3"/>
        <charset val="128"/>
      </rPr>
      <t>日採決時の会派構成</t>
    </r>
    <rPh sb="4" eb="5">
      <t>ネン</t>
    </rPh>
    <rPh sb="7" eb="8">
      <t>ガツ</t>
    </rPh>
    <rPh sb="10" eb="11">
      <t>ニチ</t>
    </rPh>
    <rPh sb="11" eb="13">
      <t>サイケツ</t>
    </rPh>
    <rPh sb="13" eb="14">
      <t>ジ</t>
    </rPh>
    <rPh sb="15" eb="16">
      <t>カイ</t>
    </rPh>
    <rPh sb="16" eb="17">
      <t>ハ</t>
    </rPh>
    <rPh sb="17" eb="19">
      <t>コウセイ</t>
    </rPh>
    <phoneticPr fontId="3"/>
  </si>
  <si>
    <t>NK</t>
    <phoneticPr fontId="3"/>
  </si>
  <si>
    <r>
      <t>2000</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</si>
  <si>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r>
      <t>2001</t>
    </r>
    <r>
      <rPr>
        <sz val="10"/>
        <color indexed="8"/>
        <rFont val="ＭＳ Ｐゴシック"/>
        <family val="3"/>
        <charset val="128"/>
      </rPr>
      <t>年</t>
    </r>
    <r>
      <rPr>
        <sz val="10"/>
        <color indexed="8"/>
        <rFont val="Times New Roman"/>
        <family val="1"/>
      </rPr>
      <t>1</t>
    </r>
    <r>
      <rPr>
        <sz val="10"/>
        <color indexed="8"/>
        <rFont val="ＭＳ Ｐゴシック"/>
        <family val="3"/>
        <charset val="128"/>
      </rPr>
      <t>月</t>
    </r>
    <r>
      <rPr>
        <sz val="10"/>
        <color indexed="8"/>
        <rFont val="Times New Roman"/>
        <family val="1"/>
      </rPr>
      <t>11</t>
    </r>
    <r>
      <rPr>
        <sz val="10"/>
        <color indexed="8"/>
        <rFont val="ＭＳ Ｐゴシック"/>
        <family val="3"/>
        <charset val="128"/>
      </rPr>
      <t>日採決時の会派構成</t>
    </r>
    <rPh sb="4" eb="5">
      <t>ネン</t>
    </rPh>
    <rPh sb="6" eb="7">
      <t>ガツ</t>
    </rPh>
    <rPh sb="9" eb="10">
      <t>ニチ</t>
    </rPh>
    <rPh sb="10" eb="12">
      <t>サイケツ</t>
    </rPh>
    <rPh sb="12" eb="13">
      <t>ジ</t>
    </rPh>
    <rPh sb="14" eb="15">
      <t>カイ</t>
    </rPh>
    <rPh sb="15" eb="16">
      <t>ハ</t>
    </rPh>
    <rPh sb="16" eb="18">
      <t>コウセイ</t>
    </rPh>
    <phoneticPr fontId="3"/>
  </si>
  <si>
    <t>第一段階集計では選挙区ごとにドループ式で議席配分。第一回集計で使われなかった各党の得票を集め、チェコ共和国とスロヴァキア共和国をそれぞれ一選挙区として第二段階集計し、同方式で残りの議席を配分。</t>
    <rPh sb="0" eb="1">
      <t>ダイ</t>
    </rPh>
    <rPh sb="1" eb="4">
      <t>イチダンカイ</t>
    </rPh>
    <rPh sb="4" eb="6">
      <t>シュウケイ</t>
    </rPh>
    <rPh sb="8" eb="11">
      <t>センキョク</t>
    </rPh>
    <rPh sb="18" eb="19">
      <t>シキ</t>
    </rPh>
    <rPh sb="20" eb="22">
      <t>ギセキ</t>
    </rPh>
    <rPh sb="22" eb="24">
      <t>ハイブン</t>
    </rPh>
    <rPh sb="25" eb="26">
      <t>ダイ</t>
    </rPh>
    <rPh sb="26" eb="28">
      <t>イッカイ</t>
    </rPh>
    <rPh sb="28" eb="30">
      <t>シュウケイ</t>
    </rPh>
    <rPh sb="31" eb="32">
      <t>ツカ</t>
    </rPh>
    <rPh sb="38" eb="40">
      <t>カクトウ</t>
    </rPh>
    <rPh sb="41" eb="43">
      <t>トクヒョウ</t>
    </rPh>
    <rPh sb="44" eb="45">
      <t>アツ</t>
    </rPh>
    <rPh sb="50" eb="52">
      <t>キョウワ</t>
    </rPh>
    <rPh sb="52" eb="53">
      <t>コク</t>
    </rPh>
    <rPh sb="60" eb="63">
      <t>キョウワコク</t>
    </rPh>
    <rPh sb="68" eb="72">
      <t>イチセンキョク</t>
    </rPh>
    <rPh sb="75" eb="79">
      <t>ダイニダンカイ</t>
    </rPh>
    <rPh sb="79" eb="81">
      <t>シュウケイ</t>
    </rPh>
    <rPh sb="83" eb="84">
      <t>ドウ</t>
    </rPh>
    <rPh sb="84" eb="86">
      <t>ホウシキ</t>
    </rPh>
    <rPh sb="87" eb="88">
      <t>ノコ</t>
    </rPh>
    <rPh sb="90" eb="92">
      <t>ギセキ</t>
    </rPh>
    <rPh sb="93" eb="95">
      <t>ハイブン</t>
    </rPh>
    <phoneticPr fontId="3"/>
  </si>
  <si>
    <t>Otevřená demokuracie</t>
    <phoneticPr fontId="3"/>
  </si>
  <si>
    <t>"Nezávislí"</t>
    <phoneticPr fontId="3"/>
  </si>
  <si>
    <r>
      <t>*2002</t>
    </r>
    <r>
      <rPr>
        <sz val="10"/>
        <color indexed="8"/>
        <rFont val="ＭＳ Ｐゴシック"/>
        <family val="3"/>
        <charset val="128"/>
      </rPr>
      <t>年の採決は採決機が洪水で壊れたため詳細記録なし</t>
    </r>
    <rPh sb="5" eb="6">
      <t>ネン</t>
    </rPh>
    <rPh sb="7" eb="9">
      <t>サイケツ</t>
    </rPh>
    <rPh sb="10" eb="12">
      <t>サイケツ</t>
    </rPh>
    <rPh sb="12" eb="13">
      <t>キ</t>
    </rPh>
    <rPh sb="14" eb="16">
      <t>コウズイ</t>
    </rPh>
    <rPh sb="17" eb="18">
      <t>コワ</t>
    </rPh>
    <rPh sb="22" eb="24">
      <t>ショウサイ</t>
    </rPh>
    <rPh sb="24" eb="26">
      <t>キロク</t>
    </rPh>
    <phoneticPr fontId="3"/>
  </si>
  <si>
    <r>
      <t>上院選挙</t>
    </r>
    <r>
      <rPr>
        <sz val="10"/>
        <color indexed="8"/>
        <rFont val="Times New Roman"/>
        <family val="1"/>
      </rPr>
      <t>2004</t>
    </r>
    <r>
      <rPr>
        <sz val="10"/>
        <color indexed="8"/>
        <rFont val="ＭＳ Ｐゴシック"/>
        <family val="3"/>
        <charset val="128"/>
      </rPr>
      <t>年</t>
    </r>
    <r>
      <rPr>
        <sz val="10"/>
        <color indexed="8"/>
        <rFont val="Times New Roman"/>
        <family val="1"/>
      </rPr>
      <t>11</t>
    </r>
    <r>
      <rPr>
        <sz val="10"/>
        <color indexed="8"/>
        <rFont val="ＭＳ Ｐゴシック"/>
        <family val="3"/>
        <charset val="128"/>
      </rPr>
      <t>月</t>
    </r>
    <r>
      <rPr>
        <sz val="10"/>
        <color indexed="8"/>
        <rFont val="Times New Roman"/>
        <family val="1"/>
      </rPr>
      <t>5</t>
    </r>
    <r>
      <rPr>
        <sz val="10"/>
        <color indexed="8"/>
        <rFont val="ＭＳ Ｐゴシック"/>
        <family val="3"/>
        <charset val="128"/>
      </rPr>
      <t>日～</t>
    </r>
    <r>
      <rPr>
        <sz val="10"/>
        <color indexed="8"/>
        <rFont val="Times New Roman"/>
        <family val="1"/>
      </rPr>
      <t>6</t>
    </r>
    <r>
      <rPr>
        <sz val="10"/>
        <color indexed="8"/>
        <rFont val="ＭＳ Ｐゴシック"/>
        <family val="3"/>
        <charset val="128"/>
      </rPr>
      <t>日</t>
    </r>
    <rPh sb="0" eb="2">
      <t>ジョウイン</t>
    </rPh>
    <rPh sb="2" eb="4">
      <t>センキョ</t>
    </rPh>
    <rPh sb="8" eb="9">
      <t>ネン</t>
    </rPh>
    <rPh sb="11" eb="12">
      <t>ガツ</t>
    </rPh>
    <rPh sb="13" eb="14">
      <t>ニチ</t>
    </rPh>
    <rPh sb="16" eb="17">
      <t>カ</t>
    </rPh>
    <phoneticPr fontId="3"/>
  </si>
  <si>
    <r>
      <t>第二回投票</t>
    </r>
    <r>
      <rPr>
        <sz val="10"/>
        <color indexed="8"/>
        <rFont val="Times New Roman"/>
        <family val="1"/>
      </rPr>
      <t>11</t>
    </r>
    <r>
      <rPr>
        <sz val="10"/>
        <color indexed="8"/>
        <rFont val="ＭＳ Ｐゴシック"/>
        <family val="3"/>
        <charset val="128"/>
      </rPr>
      <t>月</t>
    </r>
    <r>
      <rPr>
        <sz val="10"/>
        <color indexed="8"/>
        <rFont val="Times New Roman"/>
        <family val="1"/>
      </rPr>
      <t>12</t>
    </r>
    <r>
      <rPr>
        <sz val="10"/>
        <color indexed="8"/>
        <rFont val="ＭＳ Ｐゴシック"/>
        <family val="3"/>
        <charset val="128"/>
      </rPr>
      <t>日～</t>
    </r>
    <r>
      <rPr>
        <sz val="10"/>
        <color indexed="8"/>
        <rFont val="Times New Roman"/>
        <family val="1"/>
      </rPr>
      <t>13</t>
    </r>
    <r>
      <rPr>
        <sz val="10"/>
        <color indexed="8"/>
        <rFont val="ＭＳ Ｐゴシック"/>
        <family val="3"/>
        <charset val="128"/>
      </rPr>
      <t>日</t>
    </r>
    <rPh sb="0" eb="1">
      <t>ダイ</t>
    </rPh>
    <rPh sb="1" eb="2">
      <t>ニ</t>
    </rPh>
    <rPh sb="2" eb="3">
      <t>カイ</t>
    </rPh>
    <rPh sb="3" eb="5">
      <t>トウヒョウ</t>
    </rPh>
    <rPh sb="7" eb="8">
      <t>ガツ</t>
    </rPh>
    <rPh sb="10" eb="11">
      <t>ニチ</t>
    </rPh>
    <rPh sb="14" eb="15">
      <t>ニチ</t>
    </rPh>
    <phoneticPr fontId="3"/>
  </si>
  <si>
    <r>
      <t>(US-DEU</t>
    </r>
    <r>
      <rPr>
        <sz val="10"/>
        <color indexed="8"/>
        <rFont val="ＭＳ Ｐゴシック"/>
        <family val="3"/>
        <charset val="128"/>
      </rPr>
      <t>推薦、</t>
    </r>
    <r>
      <rPr>
        <sz val="10"/>
        <color indexed="8"/>
        <rFont val="Times New Roman"/>
        <family val="1"/>
      </rPr>
      <t>ODA</t>
    </r>
    <r>
      <rPr>
        <sz val="10"/>
        <color indexed="8"/>
        <rFont val="ＭＳ Ｐゴシック"/>
        <family val="3"/>
        <charset val="128"/>
      </rPr>
      <t>所属）</t>
    </r>
    <rPh sb="7" eb="9">
      <t>スイセン</t>
    </rPh>
    <rPh sb="13" eb="15">
      <t>ショゾク</t>
    </rPh>
    <phoneticPr fontId="3"/>
  </si>
  <si>
    <r>
      <t>2004</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</si>
  <si>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r>
      <t>2004</t>
    </r>
    <r>
      <rPr>
        <sz val="10"/>
        <color indexed="8"/>
        <rFont val="ＭＳ Ｐゴシック"/>
        <family val="3"/>
        <charset val="128"/>
      </rPr>
      <t>年</t>
    </r>
    <r>
      <rPr>
        <sz val="10"/>
        <color indexed="8"/>
        <rFont val="Times New Roman"/>
        <family val="1"/>
      </rPr>
      <t>12</t>
    </r>
    <r>
      <rPr>
        <sz val="10"/>
        <color indexed="8"/>
        <rFont val="ＭＳ Ｐゴシック"/>
        <family val="3"/>
        <charset val="128"/>
      </rPr>
      <t>月</t>
    </r>
    <r>
      <rPr>
        <sz val="10"/>
        <color indexed="8"/>
        <rFont val="Times New Roman"/>
        <family val="1"/>
      </rPr>
      <t>16</t>
    </r>
    <r>
      <rPr>
        <sz val="10"/>
        <color indexed="8"/>
        <rFont val="ＭＳ Ｐゴシック"/>
        <family val="3"/>
        <charset val="128"/>
      </rPr>
      <t>日採決時の会派構成</t>
    </r>
    <rPh sb="4" eb="5">
      <t>ネン</t>
    </rPh>
    <rPh sb="7" eb="8">
      <t>ガツ</t>
    </rPh>
    <rPh sb="10" eb="11">
      <t>ニチ</t>
    </rPh>
    <rPh sb="11" eb="13">
      <t>サイケツ</t>
    </rPh>
    <rPh sb="13" eb="14">
      <t>ジ</t>
    </rPh>
    <rPh sb="15" eb="17">
      <t>カイハ</t>
    </rPh>
    <rPh sb="17" eb="19">
      <t>コウセイ</t>
    </rPh>
    <phoneticPr fontId="3"/>
  </si>
  <si>
    <t>Otevřená demokuracie</t>
    <phoneticPr fontId="3"/>
  </si>
  <si>
    <r>
      <t>上院選挙</t>
    </r>
    <r>
      <rPr>
        <sz val="10"/>
        <color indexed="8"/>
        <rFont val="Times New Roman"/>
        <family val="1"/>
      </rPr>
      <t>2006</t>
    </r>
    <r>
      <rPr>
        <sz val="10"/>
        <color indexed="8"/>
        <rFont val="ＭＳ Ｐゴシック"/>
        <family val="3"/>
        <charset val="128"/>
      </rPr>
      <t>年</t>
    </r>
    <r>
      <rPr>
        <sz val="10"/>
        <color indexed="8"/>
        <rFont val="Times New Roman"/>
        <family val="1"/>
      </rPr>
      <t>10</t>
    </r>
    <r>
      <rPr>
        <sz val="10"/>
        <color indexed="8"/>
        <rFont val="ＭＳ Ｐゴシック"/>
        <family val="3"/>
        <charset val="128"/>
      </rPr>
      <t>月</t>
    </r>
    <r>
      <rPr>
        <sz val="10"/>
        <color indexed="8"/>
        <rFont val="Times New Roman"/>
        <family val="1"/>
      </rPr>
      <t>20</t>
    </r>
    <r>
      <rPr>
        <sz val="10"/>
        <color indexed="8"/>
        <rFont val="ＭＳ Ｐゴシック"/>
        <family val="3"/>
        <charset val="128"/>
      </rPr>
      <t>日～</t>
    </r>
    <r>
      <rPr>
        <sz val="10"/>
        <color indexed="8"/>
        <rFont val="Times New Roman"/>
        <family val="1"/>
      </rPr>
      <t>21</t>
    </r>
    <r>
      <rPr>
        <sz val="10"/>
        <color indexed="8"/>
        <rFont val="ＭＳ Ｐゴシック"/>
        <family val="3"/>
        <charset val="128"/>
      </rPr>
      <t>日</t>
    </r>
    <rPh sb="0" eb="2">
      <t>ジョウイン</t>
    </rPh>
    <rPh sb="2" eb="4">
      <t>センキョ</t>
    </rPh>
    <rPh sb="8" eb="9">
      <t>ネン</t>
    </rPh>
    <rPh sb="11" eb="12">
      <t>ガツ</t>
    </rPh>
    <rPh sb="14" eb="15">
      <t>ニチ</t>
    </rPh>
    <rPh sb="18" eb="19">
      <t>ニチ</t>
    </rPh>
    <phoneticPr fontId="3"/>
  </si>
  <si>
    <r>
      <t>第二回投票</t>
    </r>
    <r>
      <rPr>
        <sz val="10"/>
        <color indexed="8"/>
        <rFont val="Times New Roman"/>
        <family val="1"/>
      </rPr>
      <t>10</t>
    </r>
    <r>
      <rPr>
        <sz val="10"/>
        <color indexed="8"/>
        <rFont val="ＭＳ Ｐゴシック"/>
        <family val="3"/>
        <charset val="128"/>
      </rPr>
      <t>月</t>
    </r>
    <r>
      <rPr>
        <sz val="10"/>
        <color indexed="8"/>
        <rFont val="Times New Roman"/>
        <family val="1"/>
      </rPr>
      <t>27</t>
    </r>
    <r>
      <rPr>
        <sz val="10"/>
        <color indexed="8"/>
        <rFont val="ＭＳ Ｐゴシック"/>
        <family val="3"/>
        <charset val="128"/>
      </rPr>
      <t>日から</t>
    </r>
    <r>
      <rPr>
        <sz val="10"/>
        <color indexed="8"/>
        <rFont val="Times New Roman"/>
        <family val="1"/>
      </rPr>
      <t>28</t>
    </r>
    <r>
      <rPr>
        <sz val="10"/>
        <color indexed="8"/>
        <rFont val="ＭＳ Ｐゴシック"/>
        <family val="3"/>
        <charset val="128"/>
      </rPr>
      <t>日</t>
    </r>
    <rPh sb="0" eb="1">
      <t>ダイ</t>
    </rPh>
    <rPh sb="1" eb="2">
      <t>ニ</t>
    </rPh>
    <rPh sb="2" eb="3">
      <t>カイ</t>
    </rPh>
    <rPh sb="3" eb="5">
      <t>トウヒョウ</t>
    </rPh>
    <rPh sb="7" eb="8">
      <t>ガツ</t>
    </rPh>
    <rPh sb="10" eb="11">
      <t>ニチ</t>
    </rPh>
    <rPh sb="15" eb="16">
      <t>ニチ</t>
    </rPh>
    <phoneticPr fontId="3"/>
  </si>
  <si>
    <r>
      <t>2006</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</si>
  <si>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r>
      <t>2006</t>
    </r>
    <r>
      <rPr>
        <sz val="10"/>
        <color indexed="8"/>
        <rFont val="ＭＳ Ｐゴシック"/>
        <family val="3"/>
        <charset val="128"/>
      </rPr>
      <t>年</t>
    </r>
    <r>
      <rPr>
        <sz val="10"/>
        <color indexed="8"/>
        <rFont val="Times New Roman"/>
        <family val="1"/>
      </rPr>
      <t>11</t>
    </r>
    <r>
      <rPr>
        <sz val="10"/>
        <color indexed="8"/>
        <rFont val="ＭＳ Ｐゴシック"/>
        <family val="3"/>
        <charset val="128"/>
      </rPr>
      <t>月</t>
    </r>
    <r>
      <rPr>
        <sz val="10"/>
        <color indexed="8"/>
        <rFont val="Times New Roman"/>
        <family val="1"/>
      </rPr>
      <t>30</t>
    </r>
    <r>
      <rPr>
        <sz val="10"/>
        <color indexed="8"/>
        <rFont val="ＭＳ Ｐゴシック"/>
        <family val="3"/>
        <charset val="128"/>
      </rPr>
      <t>日採決時の会派構成</t>
    </r>
    <rPh sb="4" eb="5">
      <t>ネン</t>
    </rPh>
    <rPh sb="7" eb="8">
      <t>ガツ</t>
    </rPh>
    <rPh sb="10" eb="11">
      <t>ニチ</t>
    </rPh>
    <rPh sb="11" eb="13">
      <t>サイケツ</t>
    </rPh>
    <rPh sb="13" eb="14">
      <t>ジ</t>
    </rPh>
    <rPh sb="15" eb="17">
      <t>カイハ</t>
    </rPh>
    <rPh sb="17" eb="19">
      <t>コウセイ</t>
    </rPh>
    <phoneticPr fontId="3"/>
  </si>
  <si>
    <r>
      <t>2008</t>
    </r>
    <r>
      <rPr>
        <sz val="10"/>
        <color indexed="8"/>
        <rFont val="ＭＳ Ｐゴシック"/>
        <family val="3"/>
        <charset val="128"/>
      </rPr>
      <t>年</t>
    </r>
    <r>
      <rPr>
        <sz val="10"/>
        <color indexed="8"/>
        <rFont val="Times New Roman"/>
        <family val="1"/>
      </rPr>
      <t>6</t>
    </r>
    <r>
      <rPr>
        <sz val="10"/>
        <color indexed="8"/>
        <rFont val="ＭＳ Ｐゴシック"/>
        <family val="3"/>
        <charset val="128"/>
      </rPr>
      <t>月現在の所属政党構成</t>
    </r>
    <rPh sb="4" eb="5">
      <t>ネン</t>
    </rPh>
    <rPh sb="6" eb="7">
      <t>ガツ</t>
    </rPh>
    <rPh sb="7" eb="9">
      <t>ゲンザイ</t>
    </rPh>
    <rPh sb="10" eb="12">
      <t>ショゾク</t>
    </rPh>
    <rPh sb="12" eb="14">
      <t>セイトウ</t>
    </rPh>
    <rPh sb="14" eb="16">
      <t>コウセイ</t>
    </rPh>
    <phoneticPr fontId="3"/>
  </si>
  <si>
    <t>The Christian and democratic Union - Czechoslovak People's Party</t>
    <phoneticPr fontId="3"/>
  </si>
  <si>
    <r>
      <t>チェコ共和国ないしスロヴァキア共和国で</t>
    </r>
    <r>
      <rPr>
        <sz val="8"/>
        <rFont val="Times New Roman"/>
        <family val="1"/>
      </rPr>
      <t>5%</t>
    </r>
    <r>
      <rPr>
        <sz val="8"/>
        <rFont val="ＭＳ Ｐゴシック"/>
        <family val="3"/>
        <charset val="128"/>
      </rPr>
      <t>以上</t>
    </r>
    <rPh sb="3" eb="5">
      <t>キョウワ</t>
    </rPh>
    <rPh sb="5" eb="6">
      <t>コク</t>
    </rPh>
    <rPh sb="15" eb="18">
      <t>キョウワコク</t>
    </rPh>
    <rPh sb="21" eb="23">
      <t>イジョウ</t>
    </rPh>
    <phoneticPr fontId="3"/>
  </si>
  <si>
    <r>
      <t>200</t>
    </r>
    <r>
      <rPr>
        <sz val="8"/>
        <rFont val="ＭＳ Ｐゴシック"/>
        <family val="3"/>
        <charset val="128"/>
      </rPr>
      <t>議席を</t>
    </r>
    <r>
      <rPr>
        <sz val="8"/>
        <rFont val="Times New Roman"/>
        <family val="1"/>
      </rPr>
      <t>8</t>
    </r>
    <r>
      <rPr>
        <sz val="8"/>
        <rFont val="ＭＳ Ｐゴシック"/>
        <family val="3"/>
        <charset val="128"/>
      </rPr>
      <t>選挙区に配分</t>
    </r>
    <rPh sb="3" eb="5">
      <t>ギセキ</t>
    </rPh>
    <rPh sb="7" eb="10">
      <t>センキョク</t>
    </rPh>
    <rPh sb="11" eb="13">
      <t>ハイブン</t>
    </rPh>
    <phoneticPr fontId="3"/>
  </si>
  <si>
    <r>
      <t>200</t>
    </r>
    <r>
      <rPr>
        <sz val="8"/>
        <rFont val="ＭＳ Ｐゴシック"/>
        <family val="3"/>
        <charset val="128"/>
      </rPr>
      <t>議席を</t>
    </r>
    <r>
      <rPr>
        <sz val="8"/>
        <rFont val="Times New Roman"/>
        <family val="1"/>
      </rPr>
      <t>14</t>
    </r>
    <r>
      <rPr>
        <sz val="8"/>
        <rFont val="ＭＳ Ｐゴシック"/>
        <family val="3"/>
        <charset val="128"/>
      </rPr>
      <t>選挙区に配分</t>
    </r>
    <rPh sb="3" eb="5">
      <t>ギセキ</t>
    </rPh>
    <rPh sb="8" eb="11">
      <t>センキョク</t>
    </rPh>
    <rPh sb="12" eb="14">
      <t>ハイブン</t>
    </rPh>
    <phoneticPr fontId="3"/>
  </si>
  <si>
    <r>
      <t>18</t>
    </r>
    <r>
      <rPr>
        <sz val="8"/>
        <rFont val="ＭＳ Ｐゴシック"/>
        <family val="3"/>
        <charset val="128"/>
      </rPr>
      <t>歳以上／</t>
    </r>
    <r>
      <rPr>
        <sz val="8"/>
        <rFont val="Times New Roman"/>
        <family val="1"/>
      </rPr>
      <t>40</t>
    </r>
    <r>
      <rPr>
        <sz val="8"/>
        <rFont val="ＭＳ Ｐゴシック"/>
        <family val="3"/>
        <charset val="128"/>
      </rPr>
      <t>歳以上</t>
    </r>
    <rPh sb="2" eb="5">
      <t>サイイジョウ</t>
    </rPh>
    <rPh sb="8" eb="11">
      <t>サイイジョウ</t>
    </rPh>
    <phoneticPr fontId="3"/>
  </si>
  <si>
    <r>
      <t>6</t>
    </r>
    <r>
      <rPr>
        <sz val="8"/>
        <rFont val="ＭＳ Ｐゴシック"/>
        <family val="3"/>
        <charset val="128"/>
      </rPr>
      <t>年</t>
    </r>
    <rPh sb="1" eb="2">
      <t>ネン</t>
    </rPh>
    <phoneticPr fontId="3"/>
  </si>
  <si>
    <r>
      <t>二回投票制：第一回投票は絶対多数、第二回投票は上位</t>
    </r>
    <r>
      <rPr>
        <sz val="8"/>
        <rFont val="Times New Roman"/>
        <family val="1"/>
      </rPr>
      <t>2</t>
    </r>
    <r>
      <rPr>
        <sz val="8"/>
        <rFont val="ＭＳ Ｐゴシック"/>
        <family val="3"/>
        <charset val="128"/>
      </rPr>
      <t>候補者間で行われ相対多数で当選</t>
    </r>
    <r>
      <rPr>
        <sz val="8"/>
        <rFont val="Times New Roman"/>
        <family val="1"/>
      </rPr>
      <t xml:space="preserve">. </t>
    </r>
    <r>
      <rPr>
        <sz val="8"/>
        <rFont val="ＭＳ Ｐゴシック"/>
        <family val="3"/>
        <charset val="128"/>
      </rPr>
      <t>第二回投票は一週間後．</t>
    </r>
    <rPh sb="43" eb="44">
      <t>ダイ</t>
    </rPh>
    <rPh sb="44" eb="46">
      <t>ニカイ</t>
    </rPh>
    <rPh sb="46" eb="48">
      <t>トウヒョウ</t>
    </rPh>
    <rPh sb="49" eb="53">
      <t>イッシュウカンゴ</t>
    </rPh>
    <phoneticPr fontId="3"/>
  </si>
  <si>
    <r>
      <t>SNK</t>
    </r>
    <r>
      <rPr>
        <b/>
        <sz val="10"/>
        <color indexed="8"/>
        <rFont val="ＭＳ Ｐゴシック"/>
        <family val="3"/>
        <charset val="128"/>
      </rPr>
      <t>（無所属会派）</t>
    </r>
    <rPh sb="4" eb="7">
      <t>ムショゾク</t>
    </rPh>
    <rPh sb="7" eb="8">
      <t>カイ</t>
    </rPh>
    <rPh sb="8" eb="9">
      <t>ハ</t>
    </rPh>
    <phoneticPr fontId="3"/>
  </si>
  <si>
    <r>
      <t>上院補欠選挙</t>
    </r>
    <r>
      <rPr>
        <sz val="10"/>
        <color indexed="8"/>
        <rFont val="Times New Roman"/>
        <family val="1"/>
      </rPr>
      <t>2007</t>
    </r>
    <r>
      <rPr>
        <sz val="10"/>
        <color indexed="8"/>
        <rFont val="ＭＳ Ｐゴシック"/>
        <family val="3"/>
        <charset val="128"/>
      </rPr>
      <t>年</t>
    </r>
    <r>
      <rPr>
        <sz val="10"/>
        <color indexed="8"/>
        <rFont val="Times New Roman"/>
        <family val="1"/>
      </rPr>
      <t>4</t>
    </r>
    <r>
      <rPr>
        <sz val="10"/>
        <color indexed="8"/>
        <rFont val="ＭＳ Ｐゴシック"/>
        <family val="3"/>
        <charset val="128"/>
      </rPr>
      <t>月</t>
    </r>
    <r>
      <rPr>
        <sz val="10"/>
        <color indexed="8"/>
        <rFont val="Times New Roman"/>
        <family val="1"/>
      </rPr>
      <t>13</t>
    </r>
    <r>
      <rPr>
        <sz val="10"/>
        <color indexed="8"/>
        <rFont val="ＭＳ Ｐゴシック"/>
        <family val="3"/>
        <charset val="128"/>
      </rPr>
      <t>日～</t>
    </r>
    <r>
      <rPr>
        <sz val="10"/>
        <color indexed="8"/>
        <rFont val="Times New Roman"/>
        <family val="1"/>
      </rPr>
      <t>14</t>
    </r>
    <r>
      <rPr>
        <sz val="10"/>
        <color indexed="8"/>
        <rFont val="ＭＳ Ｐゴシック"/>
        <family val="3"/>
        <charset val="128"/>
      </rPr>
      <t>日</t>
    </r>
    <rPh sb="0" eb="2">
      <t>ジョウイン</t>
    </rPh>
    <rPh sb="2" eb="4">
      <t>ホケツ</t>
    </rPh>
    <rPh sb="4" eb="6">
      <t>センキョ</t>
    </rPh>
    <rPh sb="10" eb="11">
      <t>ネン</t>
    </rPh>
    <rPh sb="12" eb="13">
      <t>ガツ</t>
    </rPh>
    <rPh sb="15" eb="16">
      <t>ニチ</t>
    </rPh>
    <rPh sb="19" eb="20">
      <t>ニチ</t>
    </rPh>
    <phoneticPr fontId="3"/>
  </si>
  <si>
    <r>
      <t>上院補欠選挙</t>
    </r>
    <r>
      <rPr>
        <sz val="10"/>
        <color indexed="8"/>
        <rFont val="Times New Roman"/>
        <family val="1"/>
      </rPr>
      <t>2007</t>
    </r>
    <r>
      <rPr>
        <sz val="10"/>
        <color indexed="8"/>
        <rFont val="ＭＳ Ｐゴシック"/>
        <family val="3"/>
        <charset val="128"/>
      </rPr>
      <t>年</t>
    </r>
    <r>
      <rPr>
        <sz val="10"/>
        <color indexed="8"/>
        <rFont val="Times New Roman"/>
        <family val="1"/>
      </rPr>
      <t>4</t>
    </r>
    <r>
      <rPr>
        <sz val="10"/>
        <color indexed="8"/>
        <rFont val="ＭＳ Ｐゴシック"/>
        <family val="3"/>
        <charset val="128"/>
      </rPr>
      <t>月</t>
    </r>
    <r>
      <rPr>
        <sz val="10"/>
        <color indexed="8"/>
        <rFont val="Times New Roman"/>
        <family val="1"/>
      </rPr>
      <t>27</t>
    </r>
    <r>
      <rPr>
        <sz val="10"/>
        <color indexed="8"/>
        <rFont val="ＭＳ Ｐゴシック"/>
        <family val="3"/>
        <charset val="128"/>
      </rPr>
      <t>日～</t>
    </r>
    <r>
      <rPr>
        <sz val="10"/>
        <color indexed="8"/>
        <rFont val="Times New Roman"/>
        <family val="1"/>
      </rPr>
      <t>28</t>
    </r>
    <r>
      <rPr>
        <sz val="10"/>
        <color indexed="8"/>
        <rFont val="ＭＳ Ｐゴシック"/>
        <family val="3"/>
        <charset val="128"/>
      </rPr>
      <t>日</t>
    </r>
    <rPh sb="0" eb="2">
      <t>ジョウイン</t>
    </rPh>
    <rPh sb="2" eb="4">
      <t>ホケツ</t>
    </rPh>
    <rPh sb="4" eb="6">
      <t>センキョ</t>
    </rPh>
    <rPh sb="10" eb="11">
      <t>ネン</t>
    </rPh>
    <rPh sb="12" eb="13">
      <t>ガツ</t>
    </rPh>
    <rPh sb="15" eb="16">
      <t>ニチ</t>
    </rPh>
    <rPh sb="19" eb="20">
      <t>ニチ</t>
    </rPh>
    <phoneticPr fontId="3"/>
  </si>
  <si>
    <r>
      <t>上院選挙</t>
    </r>
    <r>
      <rPr>
        <sz val="10"/>
        <color indexed="8"/>
        <rFont val="Times New Roman"/>
        <family val="1"/>
      </rPr>
      <t>2008</t>
    </r>
    <r>
      <rPr>
        <sz val="10"/>
        <color indexed="8"/>
        <rFont val="ＭＳ Ｐゴシック"/>
        <family val="3"/>
        <charset val="128"/>
      </rPr>
      <t>年</t>
    </r>
    <r>
      <rPr>
        <sz val="10"/>
        <color indexed="8"/>
        <rFont val="Times New Roman"/>
        <family val="1"/>
      </rPr>
      <t>10</t>
    </r>
    <r>
      <rPr>
        <sz val="10"/>
        <color indexed="8"/>
        <rFont val="ＭＳ Ｐゴシック"/>
        <family val="3"/>
        <charset val="128"/>
      </rPr>
      <t>月</t>
    </r>
    <r>
      <rPr>
        <sz val="10"/>
        <color indexed="8"/>
        <rFont val="Times New Roman"/>
        <family val="1"/>
      </rPr>
      <t>17</t>
    </r>
    <r>
      <rPr>
        <sz val="10"/>
        <color indexed="8"/>
        <rFont val="ＭＳ Ｐゴシック"/>
        <family val="3"/>
        <charset val="128"/>
      </rPr>
      <t>日～</t>
    </r>
    <r>
      <rPr>
        <sz val="10"/>
        <color indexed="8"/>
        <rFont val="Times New Roman"/>
        <family val="1"/>
      </rPr>
      <t>18</t>
    </r>
    <r>
      <rPr>
        <sz val="10"/>
        <color indexed="8"/>
        <rFont val="ＭＳ Ｐゴシック"/>
        <family val="3"/>
        <charset val="128"/>
      </rPr>
      <t>日</t>
    </r>
    <rPh sb="0" eb="2">
      <t>ジョウイン</t>
    </rPh>
    <rPh sb="2" eb="4">
      <t>センキョ</t>
    </rPh>
    <rPh sb="8" eb="9">
      <t>ネン</t>
    </rPh>
    <rPh sb="11" eb="12">
      <t>ガツ</t>
    </rPh>
    <rPh sb="14" eb="15">
      <t>ニチ</t>
    </rPh>
    <rPh sb="18" eb="19">
      <t>ニチ</t>
    </rPh>
    <phoneticPr fontId="3"/>
  </si>
  <si>
    <t>SNK</t>
    <phoneticPr fontId="3"/>
  </si>
  <si>
    <r>
      <t>上院選挙</t>
    </r>
    <r>
      <rPr>
        <sz val="10"/>
        <color indexed="8"/>
        <rFont val="Times New Roman"/>
        <family val="1"/>
      </rPr>
      <t>1996</t>
    </r>
    <r>
      <rPr>
        <sz val="10"/>
        <color indexed="8"/>
        <rFont val="ＭＳ Ｐゴシック"/>
        <family val="3"/>
        <charset val="128"/>
      </rPr>
      <t>年</t>
    </r>
    <r>
      <rPr>
        <sz val="10"/>
        <color indexed="8"/>
        <rFont val="Times New Roman"/>
        <family val="1"/>
      </rPr>
      <t>11</t>
    </r>
    <r>
      <rPr>
        <sz val="10"/>
        <color indexed="8"/>
        <rFont val="ＭＳ Ｐゴシック"/>
        <family val="3"/>
        <charset val="128"/>
      </rPr>
      <t>月</t>
    </r>
    <r>
      <rPr>
        <sz val="10"/>
        <color indexed="8"/>
        <rFont val="Times New Roman"/>
        <family val="1"/>
      </rPr>
      <t>15</t>
    </r>
    <r>
      <rPr>
        <sz val="10"/>
        <color indexed="8"/>
        <rFont val="ＭＳ Ｐゴシック"/>
        <family val="3"/>
        <charset val="128"/>
      </rPr>
      <t>日～</t>
    </r>
    <r>
      <rPr>
        <sz val="10"/>
        <color indexed="8"/>
        <rFont val="Times New Roman"/>
        <family val="1"/>
      </rPr>
      <t>16</t>
    </r>
    <r>
      <rPr>
        <sz val="10"/>
        <color indexed="8"/>
        <rFont val="ＭＳ Ｐゴシック"/>
        <family val="3"/>
        <charset val="128"/>
      </rPr>
      <t>日</t>
    </r>
    <rPh sb="0" eb="2">
      <t>ジョウイン</t>
    </rPh>
    <rPh sb="2" eb="4">
      <t>センキョ</t>
    </rPh>
    <rPh sb="8" eb="9">
      <t>ネン</t>
    </rPh>
    <rPh sb="11" eb="12">
      <t>ガツ</t>
    </rPh>
    <rPh sb="14" eb="15">
      <t>ニチ</t>
    </rPh>
    <rPh sb="18" eb="19">
      <t>ニチ</t>
    </rPh>
    <phoneticPr fontId="3"/>
  </si>
  <si>
    <t>議会による間接選出</t>
    <rPh sb="0" eb="2">
      <t>ギカイ</t>
    </rPh>
    <rPh sb="5" eb="7">
      <t>カンセツ</t>
    </rPh>
    <rPh sb="7" eb="9">
      <t>センシュツ</t>
    </rPh>
    <phoneticPr fontId="3"/>
  </si>
  <si>
    <t>上院、下院両方で議員定数の過半数を得た候補者が大統領に選出される。</t>
    <rPh sb="0" eb="2">
      <t>ジョウイン</t>
    </rPh>
    <rPh sb="3" eb="5">
      <t>カイン</t>
    </rPh>
    <rPh sb="5" eb="7">
      <t>リョウホウ</t>
    </rPh>
    <rPh sb="8" eb="10">
      <t>ギイン</t>
    </rPh>
    <rPh sb="10" eb="12">
      <t>テイスウ</t>
    </rPh>
    <rPh sb="13" eb="16">
      <t>カハンスウ</t>
    </rPh>
    <rPh sb="17" eb="18">
      <t>エ</t>
    </rPh>
    <rPh sb="19" eb="22">
      <t>コウホシャ</t>
    </rPh>
    <rPh sb="23" eb="26">
      <t>ダイトウリョウ</t>
    </rPh>
    <rPh sb="27" eb="29">
      <t>センシュツ</t>
    </rPh>
    <phoneticPr fontId="3"/>
  </si>
  <si>
    <t>825 126</t>
  </si>
  <si>
    <t>824 490</t>
  </si>
  <si>
    <t>822 353</t>
  </si>
  <si>
    <t>Nenutil Miroslav Mgr.</t>
  </si>
  <si>
    <r>
      <t>(</t>
    </r>
    <r>
      <rPr>
        <sz val="10"/>
        <color indexed="8"/>
        <rFont val="ＭＳ Ｐゴシック"/>
        <family val="3"/>
        <charset val="128"/>
      </rPr>
      <t>第二回投票日</t>
    </r>
    <r>
      <rPr>
        <sz val="10"/>
        <color indexed="8"/>
        <rFont val="Times New Roman"/>
        <family val="1"/>
      </rPr>
      <t>11</t>
    </r>
    <r>
      <rPr>
        <sz val="10"/>
        <color indexed="8"/>
        <rFont val="ＭＳ Ｐゴシック"/>
        <family val="3"/>
        <charset val="128"/>
      </rPr>
      <t>月</t>
    </r>
    <r>
      <rPr>
        <sz val="10"/>
        <color indexed="8"/>
        <rFont val="Times New Roman"/>
        <family val="1"/>
      </rPr>
      <t>20</t>
    </r>
    <r>
      <rPr>
        <sz val="10"/>
        <color indexed="8"/>
        <rFont val="ＭＳ Ｐゴシック"/>
        <family val="3"/>
        <charset val="128"/>
      </rPr>
      <t>日から</t>
    </r>
    <r>
      <rPr>
        <sz val="10"/>
        <color indexed="8"/>
        <rFont val="Times New Roman"/>
        <family val="1"/>
      </rPr>
      <t>21</t>
    </r>
    <r>
      <rPr>
        <sz val="10"/>
        <color indexed="8"/>
        <rFont val="ＭＳ Ｐゴシック"/>
        <family val="3"/>
        <charset val="128"/>
      </rPr>
      <t>日</t>
    </r>
    <r>
      <rPr>
        <sz val="10"/>
        <color indexed="8"/>
        <rFont val="Times New Roman"/>
        <family val="1"/>
      </rPr>
      <t>)</t>
    </r>
    <rPh sb="1" eb="2">
      <t>ダイ</t>
    </rPh>
    <rPh sb="2" eb="3">
      <t>ニ</t>
    </rPh>
    <rPh sb="3" eb="4">
      <t>カイ</t>
    </rPh>
    <rPh sb="4" eb="7">
      <t>トウヒョウビ</t>
    </rPh>
    <rPh sb="9" eb="10">
      <t>ガツ</t>
    </rPh>
    <rPh sb="12" eb="13">
      <t>ニチ</t>
    </rPh>
    <rPh sb="17" eb="18">
      <t>ニチ</t>
    </rPh>
    <phoneticPr fontId="3"/>
  </si>
  <si>
    <r>
      <t>1998</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</si>
  <si>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t>US-DEU</t>
    <phoneticPr fontId="3"/>
  </si>
  <si>
    <t>US-DEU</t>
    <phoneticPr fontId="3"/>
  </si>
  <si>
    <t>NK</t>
    <phoneticPr fontId="3"/>
  </si>
  <si>
    <r>
      <t>1995</t>
    </r>
    <r>
      <rPr>
        <sz val="8"/>
        <rFont val="ＭＳ Ｐゴシック"/>
        <family val="3"/>
        <charset val="128"/>
      </rPr>
      <t>年からの下院選挙制度</t>
    </r>
    <rPh sb="4" eb="5">
      <t>ネン</t>
    </rPh>
    <rPh sb="8" eb="10">
      <t>カイン</t>
    </rPh>
    <rPh sb="10" eb="14">
      <t>センキョセイド</t>
    </rPh>
    <phoneticPr fontId="3"/>
  </si>
  <si>
    <r>
      <t>1995</t>
    </r>
    <r>
      <rPr>
        <sz val="8"/>
        <rFont val="ＭＳ Ｐゴシック"/>
        <family val="3"/>
        <charset val="128"/>
      </rPr>
      <t>年からの上院選挙制度（現行</t>
    </r>
    <r>
      <rPr>
        <sz val="8"/>
        <rFont val="Times New Roman"/>
        <family val="1"/>
      </rPr>
      <t>)</t>
    </r>
    <rPh sb="4" eb="5">
      <t>ネン</t>
    </rPh>
    <rPh sb="8" eb="10">
      <t>ジョウイン</t>
    </rPh>
    <rPh sb="10" eb="14">
      <t>センキョセイド</t>
    </rPh>
    <rPh sb="15" eb="17">
      <t>ゲンコウ</t>
    </rPh>
    <phoneticPr fontId="3"/>
  </si>
  <si>
    <t>選挙法</t>
  </si>
  <si>
    <t>任期</t>
  </si>
  <si>
    <t>選挙形式</t>
  </si>
  <si>
    <t>投票率・得票率計算方法</t>
    <rPh sb="0" eb="3">
      <t>トウヒョウリツ</t>
    </rPh>
    <rPh sb="4" eb="7">
      <t>トクヒョウリツ</t>
    </rPh>
    <rPh sb="7" eb="11">
      <t>トクヒョウリツケイサンホウホウ</t>
    </rPh>
    <phoneticPr fontId="3"/>
  </si>
  <si>
    <t>選挙区</t>
  </si>
  <si>
    <t>選挙区の定数の範囲</t>
  </si>
  <si>
    <t>投票方法</t>
  </si>
  <si>
    <t>阻止条項</t>
  </si>
  <si>
    <t>少数民族条項</t>
    <rPh sb="0" eb="2">
      <t>ショウスウ</t>
    </rPh>
    <rPh sb="2" eb="6">
      <t>ショウスウミンゾクジョウコウ</t>
    </rPh>
    <phoneticPr fontId="3"/>
  </si>
  <si>
    <t>小選挙区</t>
    <rPh sb="0" eb="4">
      <t>ショウセンキョク</t>
    </rPh>
    <phoneticPr fontId="3"/>
  </si>
  <si>
    <t>ドント方式で議席配分。</t>
    <rPh sb="3" eb="5">
      <t>ホウシキ</t>
    </rPh>
    <rPh sb="6" eb="8">
      <t>ギセキ</t>
    </rPh>
    <rPh sb="8" eb="10">
      <t>ハイブン</t>
    </rPh>
    <phoneticPr fontId="3"/>
  </si>
  <si>
    <t>組織の種別</t>
  </si>
  <si>
    <t>欧州議会での所属会派</t>
    <rPh sb="0" eb="4">
      <t>オウシュウギカイ</t>
    </rPh>
    <rPh sb="6" eb="8">
      <t>ショゾク</t>
    </rPh>
    <rPh sb="8" eb="10">
      <t>カイハ</t>
    </rPh>
    <phoneticPr fontId="3"/>
  </si>
  <si>
    <t>主要な変遷（議員の会派変更は頻繁に生じるため、新党設立に至るなど主なものを記すにとどめる）</t>
  </si>
  <si>
    <t>選挙規則</t>
    <rPh sb="2" eb="4">
      <t>キソク</t>
    </rPh>
    <phoneticPr fontId="3"/>
  </si>
  <si>
    <t>（１）大統領選出方法</t>
    <rPh sb="3" eb="6">
      <t>ダイトウリョウ</t>
    </rPh>
    <rPh sb="6" eb="8">
      <t>センシュツ</t>
    </rPh>
    <rPh sb="8" eb="10">
      <t>ホウホウ</t>
    </rPh>
    <phoneticPr fontId="3"/>
  </si>
  <si>
    <r>
      <t>1990</t>
    </r>
    <r>
      <rPr>
        <sz val="8"/>
        <rFont val="ＭＳ Ｐゴシック"/>
        <family val="3"/>
        <charset val="128"/>
      </rPr>
      <t>年の連邦議会選挙制度</t>
    </r>
    <rPh sb="4" eb="5">
      <t>ネン</t>
    </rPh>
    <rPh sb="6" eb="8">
      <t>レンポウ</t>
    </rPh>
    <rPh sb="8" eb="10">
      <t>ギカイ</t>
    </rPh>
    <rPh sb="10" eb="14">
      <t>センキョセイド</t>
    </rPh>
    <phoneticPr fontId="3"/>
  </si>
  <si>
    <t>http://www.republikani.com/index.htm</t>
  </si>
  <si>
    <t>Social Liberal Union</t>
  </si>
  <si>
    <t xml:space="preserve">SNK </t>
  </si>
  <si>
    <t>http://www.snked.cz/</t>
  </si>
  <si>
    <t>SNK sdružení nezávislých</t>
  </si>
  <si>
    <t>独立候補連盟</t>
    <rPh sb="0" eb="2">
      <t>ドクリツ</t>
    </rPh>
    <rPh sb="2" eb="4">
      <t>コウホ</t>
    </rPh>
    <rPh sb="4" eb="6">
      <t>レンメイ</t>
    </rPh>
    <phoneticPr fontId="3"/>
  </si>
  <si>
    <r>
      <t>2003-4</t>
    </r>
    <r>
      <rPr>
        <sz val="6"/>
        <rFont val="ＭＳ Ｐゴシック"/>
        <family val="3"/>
        <charset val="128"/>
      </rPr>
      <t>補選</t>
    </r>
    <rPh sb="6" eb="7">
      <t>ホ</t>
    </rPh>
    <rPh sb="7" eb="8">
      <t>セン</t>
    </rPh>
    <phoneticPr fontId="3"/>
  </si>
  <si>
    <r>
      <t>2007</t>
    </r>
    <r>
      <rPr>
        <sz val="6"/>
        <rFont val="ＭＳ Ｐゴシック"/>
        <family val="3"/>
        <charset val="128"/>
      </rPr>
      <t>補選</t>
    </r>
    <rPh sb="4" eb="5">
      <t>ホ</t>
    </rPh>
    <rPh sb="5" eb="6">
      <t>セン</t>
    </rPh>
    <phoneticPr fontId="3"/>
  </si>
  <si>
    <r>
      <t>2004</t>
    </r>
    <r>
      <rPr>
        <b/>
        <sz val="12"/>
        <rFont val="ＭＳ ゴシック"/>
        <family val="3"/>
        <charset val="128"/>
      </rPr>
      <t>年欧州議会選挙（</t>
    </r>
    <r>
      <rPr>
        <b/>
        <sz val="12"/>
        <rFont val="Times New Roman"/>
        <family val="1"/>
      </rPr>
      <t>2004</t>
    </r>
    <r>
      <rPr>
        <b/>
        <sz val="12"/>
        <rFont val="ＭＳ ゴシック"/>
        <family val="3"/>
        <charset val="128"/>
      </rPr>
      <t>年</t>
    </r>
    <r>
      <rPr>
        <b/>
        <sz val="12"/>
        <rFont val="Times New Roman"/>
        <family val="1"/>
      </rPr>
      <t>6</t>
    </r>
    <r>
      <rPr>
        <b/>
        <sz val="12"/>
        <rFont val="ＭＳ ゴシック"/>
        <family val="3"/>
        <charset val="128"/>
      </rPr>
      <t>月</t>
    </r>
    <r>
      <rPr>
        <b/>
        <sz val="12"/>
        <rFont val="Times New Roman"/>
        <family val="1"/>
      </rPr>
      <t>11</t>
    </r>
    <r>
      <rPr>
        <b/>
        <sz val="12"/>
        <rFont val="ＭＳ ゴシック"/>
        <family val="3"/>
        <charset val="128"/>
      </rPr>
      <t>日～</t>
    </r>
    <r>
      <rPr>
        <b/>
        <sz val="12"/>
        <rFont val="Times New Roman"/>
        <family val="1"/>
      </rPr>
      <t>12</t>
    </r>
    <r>
      <rPr>
        <b/>
        <sz val="12"/>
        <rFont val="ＭＳ ゴシック"/>
        <family val="3"/>
        <charset val="128"/>
      </rPr>
      <t>日）</t>
    </r>
    <rPh sb="4" eb="5">
      <t>ネン</t>
    </rPh>
    <rPh sb="5" eb="7">
      <t>オウシュウ</t>
    </rPh>
    <rPh sb="7" eb="9">
      <t>ギカイ</t>
    </rPh>
    <rPh sb="9" eb="11">
      <t>センキョ</t>
    </rPh>
    <rPh sb="16" eb="17">
      <t>ネン</t>
    </rPh>
    <rPh sb="18" eb="19">
      <t>ガツ</t>
    </rPh>
    <rPh sb="21" eb="22">
      <t>ニチ</t>
    </rPh>
    <rPh sb="25" eb="26">
      <t>ニチ</t>
    </rPh>
    <phoneticPr fontId="3"/>
  </si>
  <si>
    <t>Volby do Evropského parlamentu konané na území České republiky ve dnech 11.-12.06.2004</t>
    <phoneticPr fontId="3"/>
  </si>
  <si>
    <t>ODS</t>
    <phoneticPr fontId="3"/>
  </si>
  <si>
    <t>KSČM</t>
    <phoneticPr fontId="3"/>
  </si>
  <si>
    <r>
      <t>18</t>
    </r>
    <r>
      <rPr>
        <sz val="8"/>
        <rFont val="ＭＳ Ｐゴシック"/>
        <family val="3"/>
        <charset val="128"/>
      </rPr>
      <t>歳以上／</t>
    </r>
    <r>
      <rPr>
        <sz val="8"/>
        <rFont val="Times New Roman"/>
        <family val="1"/>
      </rPr>
      <t>21</t>
    </r>
    <r>
      <rPr>
        <sz val="8"/>
        <rFont val="ＭＳ Ｐゴシック"/>
        <family val="3"/>
        <charset val="128"/>
      </rPr>
      <t>歳以上</t>
    </r>
    <rPh sb="2" eb="5">
      <t>サイイジョウ</t>
    </rPh>
    <rPh sb="8" eb="9">
      <t>サイ</t>
    </rPh>
    <rPh sb="9" eb="11">
      <t>イジョウ</t>
    </rPh>
    <phoneticPr fontId="3"/>
  </si>
  <si>
    <r>
      <t>4</t>
    </r>
    <r>
      <rPr>
        <sz val="8"/>
        <rFont val="ＭＳ Ｐゴシック"/>
        <family val="3"/>
        <charset val="128"/>
      </rPr>
      <t>年</t>
    </r>
    <rPh sb="1" eb="2">
      <t>ネン</t>
    </rPh>
    <phoneticPr fontId="3"/>
  </si>
  <si>
    <r>
      <t>第一段階集計では選挙区ごとにハーゲンバッハ</t>
    </r>
    <r>
      <rPr>
        <sz val="8"/>
        <rFont val="Times New Roman"/>
        <family val="1"/>
      </rPr>
      <t>-</t>
    </r>
    <r>
      <rPr>
        <sz val="8"/>
        <rFont val="ＭＳ Ｐゴシック"/>
        <family val="3"/>
        <charset val="128"/>
      </rPr>
      <t>ビショッフ方式で議席配分。第一回集計で使われなかった各党の得票を集め、全国一選挙区で第二段階集計し、同方式で残りの議席を配分。</t>
    </r>
    <rPh sb="0" eb="1">
      <t>ダイ</t>
    </rPh>
    <rPh sb="1" eb="4">
      <t>イチダンカイ</t>
    </rPh>
    <rPh sb="4" eb="6">
      <t>シュウケイ</t>
    </rPh>
    <rPh sb="8" eb="11">
      <t>センキョク</t>
    </rPh>
    <rPh sb="27" eb="29">
      <t>ホウシキ</t>
    </rPh>
    <rPh sb="30" eb="32">
      <t>ギセキ</t>
    </rPh>
    <rPh sb="32" eb="34">
      <t>ハイブン</t>
    </rPh>
    <rPh sb="35" eb="36">
      <t>ダイ</t>
    </rPh>
    <rPh sb="36" eb="38">
      <t>イッカイ</t>
    </rPh>
    <rPh sb="38" eb="40">
      <t>シュウケイ</t>
    </rPh>
    <rPh sb="41" eb="42">
      <t>ツカ</t>
    </rPh>
    <rPh sb="48" eb="50">
      <t>カクトウ</t>
    </rPh>
    <rPh sb="51" eb="53">
      <t>トクヒョウ</t>
    </rPh>
    <rPh sb="54" eb="55">
      <t>アツ</t>
    </rPh>
    <rPh sb="57" eb="59">
      <t>ゼンコク</t>
    </rPh>
    <rPh sb="59" eb="63">
      <t>イチセンキョク</t>
    </rPh>
    <rPh sb="64" eb="68">
      <t>ダイニダンカイ</t>
    </rPh>
    <rPh sb="68" eb="70">
      <t>シュウケイ</t>
    </rPh>
    <rPh sb="72" eb="73">
      <t>ドウ</t>
    </rPh>
    <rPh sb="73" eb="75">
      <t>ホウシキ</t>
    </rPh>
    <rPh sb="76" eb="77">
      <t>ノコ</t>
    </rPh>
    <rPh sb="79" eb="81">
      <t>ギセキ</t>
    </rPh>
    <rPh sb="82" eb="84">
      <t>ハイブン</t>
    </rPh>
    <phoneticPr fontId="3"/>
  </si>
  <si>
    <t>2 852 506</t>
  </si>
  <si>
    <t>1 127 259</t>
  </si>
  <si>
    <t>1 115 868</t>
  </si>
  <si>
    <t>1 047 358</t>
  </si>
  <si>
    <t>上院と下院両方で議員総数の過半数を得た候補者が選出される。決まらなかった場合、上下両院でそれぞれ最大得票を得た候補者二名で、第三回目まで再投票を行う。第二回投票では、上院と下院両院で出席議員の過半数の得票で選出。第三回投票では出席下院、両院議員の過半数で選出。第三回投票で決まらなかった場合、新たに選挙を行う。</t>
    <rPh sb="0" eb="2">
      <t>ジョウイン</t>
    </rPh>
    <rPh sb="3" eb="5">
      <t>カイン</t>
    </rPh>
    <rPh sb="5" eb="7">
      <t>リョウホウ</t>
    </rPh>
    <rPh sb="8" eb="10">
      <t>ギイン</t>
    </rPh>
    <rPh sb="13" eb="16">
      <t>カハンスウ</t>
    </rPh>
    <rPh sb="17" eb="18">
      <t>エ</t>
    </rPh>
    <rPh sb="19" eb="22">
      <t>コウホシャ</t>
    </rPh>
    <rPh sb="23" eb="25">
      <t>センシュツ</t>
    </rPh>
    <rPh sb="29" eb="30">
      <t>キ</t>
    </rPh>
    <rPh sb="36" eb="38">
      <t>バアイ</t>
    </rPh>
    <rPh sb="39" eb="41">
      <t>ジョウゲ</t>
    </rPh>
    <rPh sb="41" eb="43">
      <t>リョウイン</t>
    </rPh>
    <rPh sb="48" eb="50">
      <t>サイダイ</t>
    </rPh>
    <rPh sb="50" eb="52">
      <t>トクヒョウ</t>
    </rPh>
    <rPh sb="53" eb="54">
      <t>エ</t>
    </rPh>
    <rPh sb="55" eb="58">
      <t>コウホシャ</t>
    </rPh>
    <rPh sb="58" eb="60">
      <t>ニメイ</t>
    </rPh>
    <rPh sb="62" eb="63">
      <t>ダイ</t>
    </rPh>
    <rPh sb="63" eb="64">
      <t>３</t>
    </rPh>
    <rPh sb="64" eb="65">
      <t>カイ</t>
    </rPh>
    <rPh sb="65" eb="66">
      <t>メ</t>
    </rPh>
    <rPh sb="68" eb="69">
      <t>サイ</t>
    </rPh>
    <rPh sb="69" eb="71">
      <t>トウヒョウ</t>
    </rPh>
    <rPh sb="72" eb="73">
      <t>オコナ</t>
    </rPh>
    <rPh sb="75" eb="76">
      <t>ダイ</t>
    </rPh>
    <rPh sb="76" eb="77">
      <t>ニ</t>
    </rPh>
    <rPh sb="77" eb="78">
      <t>カイ</t>
    </rPh>
    <rPh sb="78" eb="80">
      <t>トウヒョウ</t>
    </rPh>
    <rPh sb="83" eb="85">
      <t>ジョウイン</t>
    </rPh>
    <rPh sb="86" eb="88">
      <t>カイン</t>
    </rPh>
    <rPh sb="88" eb="90">
      <t>リョウイン</t>
    </rPh>
    <rPh sb="91" eb="93">
      <t>シュッセキ</t>
    </rPh>
    <rPh sb="93" eb="95">
      <t>ギイン</t>
    </rPh>
    <rPh sb="96" eb="99">
      <t>カハンスウ</t>
    </rPh>
    <rPh sb="100" eb="102">
      <t>トクヒョウ</t>
    </rPh>
    <rPh sb="103" eb="105">
      <t>センシュツ</t>
    </rPh>
    <rPh sb="106" eb="107">
      <t>ダイ</t>
    </rPh>
    <rPh sb="107" eb="109">
      <t>サンカイ</t>
    </rPh>
    <rPh sb="109" eb="111">
      <t>トウヒョウ</t>
    </rPh>
    <rPh sb="113" eb="115">
      <t>シュッセキ</t>
    </rPh>
    <rPh sb="115" eb="117">
      <t>カイン</t>
    </rPh>
    <rPh sb="118" eb="120">
      <t>リョウイン</t>
    </rPh>
    <rPh sb="120" eb="122">
      <t>ギイン</t>
    </rPh>
    <rPh sb="123" eb="126">
      <t>カハンスウ</t>
    </rPh>
    <rPh sb="127" eb="129">
      <t>センシュツ</t>
    </rPh>
    <rPh sb="130" eb="131">
      <t>ダイ</t>
    </rPh>
    <rPh sb="131" eb="133">
      <t>サンカイ</t>
    </rPh>
    <rPh sb="133" eb="135">
      <t>トウヒョウ</t>
    </rPh>
    <rPh sb="136" eb="137">
      <t>キ</t>
    </rPh>
    <rPh sb="143" eb="145">
      <t>バアイ</t>
    </rPh>
    <rPh sb="152" eb="153">
      <t>オコナ</t>
    </rPh>
    <phoneticPr fontId="3"/>
  </si>
  <si>
    <t>Vaculík Josef Ing. </t>
  </si>
  <si>
    <r>
      <t>全国で</t>
    </r>
    <r>
      <rPr>
        <sz val="8"/>
        <rFont val="Times New Roman"/>
        <family val="1"/>
      </rPr>
      <t>5</t>
    </r>
    <r>
      <rPr>
        <sz val="8"/>
        <rFont val="ＭＳ Ｐゴシック"/>
        <family val="3"/>
        <charset val="128"/>
      </rPr>
      <t>％以上（政党連合は</t>
    </r>
    <r>
      <rPr>
        <sz val="8"/>
        <rFont val="Times New Roman"/>
        <family val="1"/>
      </rPr>
      <t>2</t>
    </r>
    <r>
      <rPr>
        <sz val="8"/>
        <rFont val="ＭＳ Ｐゴシック"/>
        <family val="3"/>
        <charset val="128"/>
      </rPr>
      <t>党の場合７％、</t>
    </r>
    <r>
      <rPr>
        <sz val="8"/>
        <rFont val="Times New Roman"/>
        <family val="1"/>
      </rPr>
      <t>3</t>
    </r>
    <r>
      <rPr>
        <sz val="8"/>
        <rFont val="ＭＳ Ｐゴシック"/>
        <family val="3"/>
        <charset val="128"/>
      </rPr>
      <t>党の場合</t>
    </r>
    <r>
      <rPr>
        <sz val="8"/>
        <rFont val="Times New Roman"/>
        <family val="1"/>
      </rPr>
      <t>9</t>
    </r>
    <r>
      <rPr>
        <sz val="8"/>
        <rFont val="ＭＳ Ｐゴシック"/>
        <family val="3"/>
        <charset val="128"/>
      </rPr>
      <t>％、それ以上の場合</t>
    </r>
    <r>
      <rPr>
        <sz val="8"/>
        <rFont val="Times New Roman"/>
        <family val="1"/>
      </rPr>
      <t>11</t>
    </r>
    <r>
      <rPr>
        <sz val="8"/>
        <rFont val="ＭＳ Ｐゴシック"/>
        <family val="3"/>
        <charset val="128"/>
      </rPr>
      <t>％）の得票率を獲得する必要がある</t>
    </r>
    <rPh sb="0" eb="2">
      <t>ゼンコク</t>
    </rPh>
    <rPh sb="5" eb="7">
      <t>イジョウ</t>
    </rPh>
    <rPh sb="8" eb="12">
      <t>セイトウレンゴウ</t>
    </rPh>
    <rPh sb="14" eb="15">
      <t>トウ</t>
    </rPh>
    <rPh sb="16" eb="18">
      <t>バアイ</t>
    </rPh>
    <rPh sb="22" eb="23">
      <t>トウ</t>
    </rPh>
    <rPh sb="24" eb="26">
      <t>バアイ</t>
    </rPh>
    <rPh sb="31" eb="33">
      <t>イジョウ</t>
    </rPh>
    <rPh sb="34" eb="36">
      <t>バアイ</t>
    </rPh>
    <rPh sb="41" eb="44">
      <t>トクヒョウリツ</t>
    </rPh>
    <rPh sb="45" eb="47">
      <t>カクトク</t>
    </rPh>
    <rPh sb="49" eb="51">
      <t>ヒツヨウ</t>
    </rPh>
    <phoneticPr fontId="3"/>
  </si>
  <si>
    <r>
      <t>全国で</t>
    </r>
    <r>
      <rPr>
        <sz val="8"/>
        <rFont val="Times New Roman"/>
        <family val="1"/>
      </rPr>
      <t>5</t>
    </r>
    <r>
      <rPr>
        <sz val="8"/>
        <rFont val="ＭＳ Ｐゴシック"/>
        <family val="3"/>
        <charset val="128"/>
      </rPr>
      <t>％以上（政党連合は</t>
    </r>
    <r>
      <rPr>
        <sz val="8"/>
        <rFont val="Times New Roman"/>
        <family val="1"/>
      </rPr>
      <t>2</t>
    </r>
    <r>
      <rPr>
        <sz val="8"/>
        <rFont val="ＭＳ Ｐゴシック"/>
        <family val="3"/>
        <charset val="128"/>
      </rPr>
      <t>党の場合</t>
    </r>
    <r>
      <rPr>
        <sz val="8"/>
        <rFont val="Times New Roman"/>
        <family val="1"/>
      </rPr>
      <t>10</t>
    </r>
    <r>
      <rPr>
        <sz val="8"/>
        <rFont val="ＭＳ Ｐゴシック"/>
        <family val="3"/>
        <charset val="128"/>
      </rPr>
      <t>％、</t>
    </r>
    <r>
      <rPr>
        <sz val="8"/>
        <rFont val="Times New Roman"/>
        <family val="1"/>
      </rPr>
      <t>3</t>
    </r>
    <r>
      <rPr>
        <sz val="8"/>
        <rFont val="ＭＳ Ｐゴシック"/>
        <family val="3"/>
        <charset val="128"/>
      </rPr>
      <t>党の場合</t>
    </r>
    <r>
      <rPr>
        <sz val="8"/>
        <rFont val="Times New Roman"/>
        <family val="1"/>
      </rPr>
      <t>15</t>
    </r>
    <r>
      <rPr>
        <sz val="8"/>
        <rFont val="ＭＳ Ｐゴシック"/>
        <family val="3"/>
        <charset val="128"/>
      </rPr>
      <t>％、それ以上の場合</t>
    </r>
    <r>
      <rPr>
        <sz val="8"/>
        <rFont val="Times New Roman"/>
        <family val="1"/>
      </rPr>
      <t>20</t>
    </r>
    <r>
      <rPr>
        <sz val="8"/>
        <rFont val="ＭＳ Ｐゴシック"/>
        <family val="3"/>
        <charset val="128"/>
      </rPr>
      <t>％）の得票率を獲得する必要がある</t>
    </r>
    <rPh sb="0" eb="2">
      <t>ゼンコク</t>
    </rPh>
    <rPh sb="5" eb="7">
      <t>イジョウ</t>
    </rPh>
    <rPh sb="8" eb="12">
      <t>セイトウレンゴウ</t>
    </rPh>
    <rPh sb="14" eb="15">
      <t>トウ</t>
    </rPh>
    <rPh sb="16" eb="18">
      <t>バアイ</t>
    </rPh>
    <rPh sb="23" eb="24">
      <t>トウ</t>
    </rPh>
    <rPh sb="25" eb="27">
      <t>バアイ</t>
    </rPh>
    <rPh sb="33" eb="35">
      <t>イジョウ</t>
    </rPh>
    <rPh sb="36" eb="38">
      <t>バアイ</t>
    </rPh>
    <rPh sb="43" eb="46">
      <t>トクヒョウリツ</t>
    </rPh>
    <rPh sb="47" eb="49">
      <t>カクトク</t>
    </rPh>
    <rPh sb="51" eb="53">
      <t>ヒツヨウ</t>
    </rPh>
    <phoneticPr fontId="3"/>
  </si>
  <si>
    <t>Neubauer Oto  </t>
  </si>
  <si>
    <t>Komunistická str.Čech a Moravy</t>
  </si>
  <si>
    <t>Křesť.demokr.unie-Čs.str.lid.</t>
  </si>
  <si>
    <t>Česká str.sociálně demokrat.</t>
  </si>
  <si>
    <t>US</t>
  </si>
  <si>
    <t>Unie svobody</t>
  </si>
  <si>
    <t>Zvěřinová Dagmar Ing.</t>
  </si>
  <si>
    <t>Bayerová Marta RNDr.</t>
  </si>
  <si>
    <t>Bárek Ivo Ing.</t>
  </si>
  <si>
    <t>Janeček Miloš prof. MUDr. CSc.</t>
  </si>
  <si>
    <t>Lajtoch Jiří Ing.</t>
  </si>
  <si>
    <t>Korytář Karel Ing.</t>
  </si>
  <si>
    <t>Richtrová Eva Ing.</t>
  </si>
  <si>
    <t>Guziana Petr MUDr.</t>
  </si>
  <si>
    <t>Sušil Radek MUDr.</t>
  </si>
  <si>
    <t>Gajdůšková Alena PaedDr.</t>
  </si>
  <si>
    <t>Doupovcová Hana Ing.</t>
  </si>
  <si>
    <t>上院構成</t>
    <rPh sb="0" eb="2">
      <t>ジョウイン</t>
    </rPh>
    <rPh sb="2" eb="4">
      <t>コウセイ</t>
    </rPh>
    <phoneticPr fontId="3"/>
  </si>
  <si>
    <r>
      <t>2003</t>
    </r>
    <r>
      <rPr>
        <sz val="8"/>
        <rFont val="ＭＳ Ｐゴシック"/>
        <family val="3"/>
        <charset val="128"/>
      </rPr>
      <t>年からの欧州議会選挙制度</t>
    </r>
    <rPh sb="4" eb="5">
      <t>ネン</t>
    </rPh>
    <rPh sb="8" eb="14">
      <t>オウシュウギカイセンキョ</t>
    </rPh>
    <rPh sb="14" eb="16">
      <t>セイド</t>
    </rPh>
    <phoneticPr fontId="3"/>
  </si>
  <si>
    <r>
      <t>18</t>
    </r>
    <r>
      <rPr>
        <sz val="8"/>
        <rFont val="ＭＳ Ｐゴシック"/>
        <family val="3"/>
        <charset val="128"/>
      </rPr>
      <t>歳以上のチェコ市民と４</t>
    </r>
    <r>
      <rPr>
        <sz val="8"/>
        <rFont val="Times New Roman"/>
        <family val="1"/>
      </rPr>
      <t>5</t>
    </r>
    <r>
      <rPr>
        <sz val="8"/>
        <rFont val="ＭＳ Ｐゴシック"/>
        <family val="3"/>
        <charset val="128"/>
      </rPr>
      <t>日以上チェコの住民証を所持する加盟国市民／</t>
    </r>
    <r>
      <rPr>
        <sz val="8"/>
        <rFont val="Times New Roman"/>
        <family val="1"/>
      </rPr>
      <t>21</t>
    </r>
    <r>
      <rPr>
        <sz val="8"/>
        <rFont val="ＭＳ Ｐゴシック"/>
        <family val="3"/>
        <charset val="128"/>
      </rPr>
      <t>歳以上のチェコ市民と４</t>
    </r>
    <r>
      <rPr>
        <sz val="8"/>
        <rFont val="Times New Roman"/>
        <family val="1"/>
      </rPr>
      <t>5</t>
    </r>
    <r>
      <rPr>
        <sz val="8"/>
        <rFont val="ＭＳ Ｐゴシック"/>
        <family val="3"/>
        <charset val="128"/>
      </rPr>
      <t>日以上チェコの住民証を所持する加盟国市民</t>
    </r>
    <rPh sb="2" eb="5">
      <t>サイイジョウ</t>
    </rPh>
    <rPh sb="9" eb="11">
      <t>シミン</t>
    </rPh>
    <rPh sb="14" eb="15">
      <t>ニチ</t>
    </rPh>
    <rPh sb="15" eb="17">
      <t>イジョウ</t>
    </rPh>
    <rPh sb="21" eb="23">
      <t>ジュウミン</t>
    </rPh>
    <rPh sb="23" eb="24">
      <t>アカシ</t>
    </rPh>
    <rPh sb="25" eb="27">
      <t>ショジ</t>
    </rPh>
    <rPh sb="29" eb="32">
      <t>カメイコク</t>
    </rPh>
    <rPh sb="32" eb="34">
      <t>シミン</t>
    </rPh>
    <rPh sb="37" eb="40">
      <t>サイイジョウ</t>
    </rPh>
    <rPh sb="44" eb="46">
      <t>シミン</t>
    </rPh>
    <phoneticPr fontId="3"/>
  </si>
  <si>
    <r>
      <t>5</t>
    </r>
    <r>
      <rPr>
        <sz val="8"/>
        <rFont val="ＭＳ Ｐゴシック"/>
        <family val="3"/>
        <charset val="128"/>
      </rPr>
      <t>年</t>
    </r>
    <rPh sb="1" eb="2">
      <t>ネン</t>
    </rPh>
    <phoneticPr fontId="3"/>
  </si>
  <si>
    <r>
      <t>24</t>
    </r>
    <r>
      <rPr>
        <sz val="8"/>
        <rFont val="ＭＳ Ｐゴシック"/>
        <family val="3"/>
        <charset val="128"/>
      </rPr>
      <t>議席を全国一選挙区で選出</t>
    </r>
    <rPh sb="2" eb="4">
      <t>ギセキ</t>
    </rPh>
    <rPh sb="5" eb="8">
      <t>ゼンコクイチ</t>
    </rPh>
    <rPh sb="8" eb="11">
      <t>センキョク</t>
    </rPh>
    <rPh sb="12" eb="14">
      <t>センシュツ</t>
    </rPh>
    <phoneticPr fontId="3"/>
  </si>
  <si>
    <r>
      <t>5%</t>
    </r>
    <r>
      <rPr>
        <sz val="8"/>
        <rFont val="ＭＳ Ｐゴシック"/>
        <family val="3"/>
        <charset val="128"/>
      </rPr>
      <t>以上</t>
    </r>
    <rPh sb="2" eb="4">
      <t>イジョウ</t>
    </rPh>
    <phoneticPr fontId="3"/>
  </si>
  <si>
    <t>http://www.senat.cz/</t>
    <phoneticPr fontId="3"/>
  </si>
  <si>
    <t>http://mfdnes.newtonit.cz/</t>
    <phoneticPr fontId="3"/>
  </si>
  <si>
    <t>Str.venkova-spoj.občan.síly</t>
  </si>
  <si>
    <t>Koalice KDU-ČSL, US-DEU</t>
  </si>
  <si>
    <t>Strana za životní jistoty</t>
  </si>
  <si>
    <t>Pravý Blok</t>
  </si>
  <si>
    <t>Strana demokrat.socialismu</t>
  </si>
  <si>
    <t>8 333 305</t>
  </si>
  <si>
    <t>Chládek Marcel PhDr. MBA</t>
  </si>
  <si>
    <t>Bis Jiří Ing.</t>
  </si>
  <si>
    <t>Krejča Miroslav Ing. Bc. CSc.</t>
  </si>
  <si>
    <t>Štěch Milan</t>
  </si>
  <si>
    <t>Řihák Josef MVDr.</t>
  </si>
  <si>
    <t>Škaloud Miroslav RNDr.</t>
  </si>
  <si>
    <t>Kladívko Tomáš</t>
  </si>
  <si>
    <t>Schwarz Zdeněk MUDr.</t>
  </si>
  <si>
    <t>Dienstbier Jiří</t>
  </si>
  <si>
    <t>Sykáček Jaroslav Ing.</t>
  </si>
  <si>
    <t>Kapoun Karel Ing.</t>
  </si>
  <si>
    <t>Trpák Pavel MUDr.</t>
  </si>
  <si>
    <t>Lebeda Pavel MUDr.</t>
  </si>
  <si>
    <t>Dryml Vladimír MUDr.</t>
  </si>
  <si>
    <t>Antl Miroslav JUDr.</t>
  </si>
  <si>
    <t>Association for Republic - the Republican Party of Czechoslovakia</t>
    <phoneticPr fontId="3"/>
  </si>
  <si>
    <t>http://www.volby.cz/</t>
    <phoneticPr fontId="3"/>
  </si>
  <si>
    <t>Strana zelených</t>
  </si>
  <si>
    <t>KDU</t>
  </si>
  <si>
    <t>Křesťanská a demokratická unie</t>
  </si>
  <si>
    <t>合計</t>
    <rPh sb="0" eb="2">
      <t>ゴウケイ</t>
    </rPh>
    <phoneticPr fontId="3"/>
  </si>
  <si>
    <t>Volby do Sněmovny národů Federálního shromáždění konané ve dnech 8. - 9.6.1990</t>
  </si>
  <si>
    <t>Volby do České národní rady konané ve dnech 8. - 9.6.1990</t>
  </si>
  <si>
    <t>Volby do Sněmovny lidu Federálního shromáždění konané ve dnech 5. - 6.6.1992</t>
  </si>
  <si>
    <t>SNK Evropští demokraté</t>
  </si>
  <si>
    <t>Helax-Ostrava se baví</t>
  </si>
  <si>
    <t>Česká str.národ.socialistická</t>
  </si>
  <si>
    <t>Moravané</t>
  </si>
  <si>
    <t>Humanistická strana</t>
  </si>
  <si>
    <t>Národní strana</t>
  </si>
  <si>
    <t>SNK sdruž.nez. a Evropští dem.</t>
  </si>
  <si>
    <t>Národní koalice</t>
  </si>
  <si>
    <t>Str.pro otevřenou společnost</t>
  </si>
  <si>
    <t>Konzervativní strana</t>
  </si>
  <si>
    <t>"Sdružení nestraníků"</t>
  </si>
  <si>
    <t>Strana občanů republiky České</t>
  </si>
  <si>
    <t>Masarykova demokratická strana</t>
  </si>
  <si>
    <t>Všeobecná občanská strana</t>
  </si>
  <si>
    <t>Dělnická strana</t>
  </si>
  <si>
    <t>Strana práce</t>
  </si>
  <si>
    <t>Za zájmy Moravy ve sjedn.Evr.</t>
  </si>
  <si>
    <t>Unie liberálních demokratů</t>
  </si>
  <si>
    <t>SVOBODNÍ</t>
  </si>
  <si>
    <t>"V.Kožený-Občan.feder.demokr."</t>
  </si>
  <si>
    <t>比例代表制</t>
    <rPh sb="0" eb="5">
      <t>ヒレイダイヒョウセイ</t>
    </rPh>
    <phoneticPr fontId="3"/>
  </si>
  <si>
    <t>比例代表制</t>
    <rPh sb="0" eb="2">
      <t>ヒレイ</t>
    </rPh>
    <rPh sb="2" eb="4">
      <t>ダイヒョウ</t>
    </rPh>
    <rPh sb="4" eb="5">
      <t>セイ</t>
    </rPh>
    <phoneticPr fontId="3"/>
  </si>
  <si>
    <t>全国一選挙区</t>
    <rPh sb="0" eb="3">
      <t>ゼンコクイチ</t>
    </rPh>
    <rPh sb="3" eb="6">
      <t>センキョク</t>
    </rPh>
    <phoneticPr fontId="3"/>
  </si>
  <si>
    <t>第一段階集計では選挙区ごとにドループ式で議席配分。第一回集計で使われなかった各党の得票を集め、チェコ共和国全体を一選挙区として第二段階集計し、同方式で残りの議席を配分。</t>
    <rPh sb="0" eb="1">
      <t>ダイ</t>
    </rPh>
    <rPh sb="1" eb="4">
      <t>イチダンカイ</t>
    </rPh>
    <rPh sb="4" eb="6">
      <t>シュウケイ</t>
    </rPh>
    <rPh sb="8" eb="11">
      <t>センキョク</t>
    </rPh>
    <rPh sb="18" eb="19">
      <t>シキ</t>
    </rPh>
    <rPh sb="20" eb="22">
      <t>ギセキ</t>
    </rPh>
    <rPh sb="22" eb="24">
      <t>ハイブン</t>
    </rPh>
    <rPh sb="25" eb="26">
      <t>ダイ</t>
    </rPh>
    <rPh sb="26" eb="28">
      <t>イッカイ</t>
    </rPh>
    <rPh sb="28" eb="30">
      <t>シュウケイ</t>
    </rPh>
    <rPh sb="31" eb="32">
      <t>ツカ</t>
    </rPh>
    <rPh sb="38" eb="40">
      <t>カクトウ</t>
    </rPh>
    <rPh sb="41" eb="43">
      <t>トクヒョウ</t>
    </rPh>
    <rPh sb="44" eb="45">
      <t>アツ</t>
    </rPh>
    <rPh sb="50" eb="53">
      <t>キョウワコク</t>
    </rPh>
    <rPh sb="53" eb="55">
      <t>ゼンタイ</t>
    </rPh>
    <rPh sb="56" eb="60">
      <t>イチセンキョク</t>
    </rPh>
    <rPh sb="63" eb="67">
      <t>ダイニダンカイ</t>
    </rPh>
    <rPh sb="67" eb="69">
      <t>シュウケイ</t>
    </rPh>
    <rPh sb="71" eb="72">
      <t>ドウ</t>
    </rPh>
    <rPh sb="72" eb="74">
      <t>ホウシキ</t>
    </rPh>
    <rPh sb="75" eb="76">
      <t>ノコ</t>
    </rPh>
    <rPh sb="78" eb="80">
      <t>ギセキ</t>
    </rPh>
    <rPh sb="81" eb="83">
      <t>ハイブン</t>
    </rPh>
    <phoneticPr fontId="3"/>
  </si>
  <si>
    <r>
      <t>チェコ共和国で</t>
    </r>
    <r>
      <rPr>
        <sz val="8"/>
        <rFont val="Times New Roman"/>
        <family val="1"/>
      </rPr>
      <t>5</t>
    </r>
    <r>
      <rPr>
        <sz val="8"/>
        <rFont val="ＭＳ Ｐゴシック"/>
        <family val="3"/>
        <charset val="128"/>
      </rPr>
      <t>％以上</t>
    </r>
    <rPh sb="3" eb="5">
      <t>キョウワ</t>
    </rPh>
    <rPh sb="5" eb="6">
      <t>コク</t>
    </rPh>
    <rPh sb="9" eb="11">
      <t>イジョウ</t>
    </rPh>
    <phoneticPr fontId="3"/>
  </si>
  <si>
    <t>Koalice Levý blok-KSČM,DL ČSFR</t>
  </si>
  <si>
    <t>Nezávislá iniciativa (NEI)</t>
  </si>
  <si>
    <t>ODS-KDS</t>
  </si>
  <si>
    <t>The Civic Democratic Party</t>
  </si>
  <si>
    <t>緑の党</t>
    <rPh sb="0" eb="1">
      <t>ミドリ</t>
    </rPh>
    <rPh sb="2" eb="3">
      <t>トウ</t>
    </rPh>
    <phoneticPr fontId="3"/>
  </si>
  <si>
    <t>自由民主党</t>
    <rPh sb="0" eb="2">
      <t>ジユウ</t>
    </rPh>
    <rPh sb="2" eb="4">
      <t>ミンシュ</t>
    </rPh>
    <rPh sb="4" eb="5">
      <t>トウ</t>
    </rPh>
    <phoneticPr fontId="3"/>
  </si>
  <si>
    <t>自由民主党＝国民社会自由党</t>
    <rPh sb="0" eb="2">
      <t>ジユウ</t>
    </rPh>
    <rPh sb="2" eb="4">
      <t>ミンシュ</t>
    </rPh>
    <rPh sb="4" eb="5">
      <t>トウ</t>
    </rPh>
    <rPh sb="6" eb="8">
      <t>コクミン</t>
    </rPh>
    <rPh sb="8" eb="10">
      <t>シャカイ</t>
    </rPh>
    <rPh sb="10" eb="12">
      <t>ジユウ</t>
    </rPh>
    <rPh sb="12" eb="13">
      <t>トウ</t>
    </rPh>
    <phoneticPr fontId="3"/>
  </si>
  <si>
    <t>Strany pro otevřenou společnost</t>
  </si>
  <si>
    <t>開かれた社会のための党</t>
    <rPh sb="0" eb="1">
      <t>ヒラ</t>
    </rPh>
    <rPh sb="4" eb="6">
      <t>シャカイ</t>
    </rPh>
    <rPh sb="10" eb="11">
      <t>トウ</t>
    </rPh>
    <phoneticPr fontId="3"/>
  </si>
  <si>
    <t>地方レヴェルの周辺政党として存続</t>
    <rPh sb="0" eb="2">
      <t>チホウ</t>
    </rPh>
    <rPh sb="7" eb="9">
      <t>シュウヘン</t>
    </rPh>
    <rPh sb="9" eb="11">
      <t>セイトウ</t>
    </rPh>
    <rPh sb="14" eb="16">
      <t>ソンゾク</t>
    </rPh>
    <phoneticPr fontId="3"/>
  </si>
  <si>
    <t>チェコ社会民主党</t>
    <rPh sb="3" eb="5">
      <t>シャカイ</t>
    </rPh>
    <rPh sb="5" eb="8">
      <t>ミンシュトウ</t>
    </rPh>
    <phoneticPr fontId="3"/>
  </si>
  <si>
    <t>Komunistická strana Čech a Moravy</t>
  </si>
  <si>
    <t>チェコ・モラヴィア共産党</t>
    <rPh sb="9" eb="12">
      <t>キョウサントウ</t>
    </rPh>
    <phoneticPr fontId="3"/>
  </si>
  <si>
    <t>http://www.kscm.cz</t>
  </si>
  <si>
    <t>自治民主運動＝モラヴィア・シレジア協会</t>
    <rPh sb="0" eb="2">
      <t>ジチ</t>
    </rPh>
    <rPh sb="2" eb="4">
      <t>ミンシュ</t>
    </rPh>
    <rPh sb="4" eb="6">
      <t>ウンドウ</t>
    </rPh>
    <rPh sb="17" eb="19">
      <t>キョウカイ</t>
    </rPh>
    <phoneticPr fontId="3"/>
  </si>
  <si>
    <t>データの出典</t>
    <rPh sb="4" eb="6">
      <t>シュッテン</t>
    </rPh>
    <phoneticPr fontId="3"/>
  </si>
  <si>
    <t>2 764 218</t>
  </si>
  <si>
    <t>Koalice ODS a KDS</t>
  </si>
  <si>
    <t>Volby do Sněmovny národů Federálního shromáždění konané ve dnech 5. - 6.6.1992</t>
  </si>
  <si>
    <t>チェコ国民評議会</t>
    <rPh sb="3" eb="5">
      <t>コクミン</t>
    </rPh>
    <rPh sb="5" eb="8">
      <t>ヒョウギカイ</t>
    </rPh>
    <phoneticPr fontId="3"/>
  </si>
  <si>
    <t>Volby do České národní rady konané ve dnech 5. - 6.6.1992</t>
  </si>
  <si>
    <t>ODA</t>
  </si>
  <si>
    <t>HSD-SMS</t>
  </si>
  <si>
    <t>ODS</t>
  </si>
  <si>
    <t>Občanská demokratická strana</t>
  </si>
  <si>
    <t>Demokratická unie</t>
  </si>
  <si>
    <t>KSČM</t>
  </si>
  <si>
    <t>http://www.unie.cz/</t>
  </si>
  <si>
    <t>Čtyřkoalice</t>
  </si>
  <si>
    <t>四党連合</t>
    <rPh sb="0" eb="2">
      <t>ヨントウ</t>
    </rPh>
    <rPh sb="2" eb="4">
      <t>レンゴウ</t>
    </rPh>
    <phoneticPr fontId="3"/>
  </si>
  <si>
    <t>Smutný Petr Ing. </t>
  </si>
  <si>
    <t>Rippelová Jiřina JUDr. </t>
  </si>
  <si>
    <t>Strakonice</t>
  </si>
  <si>
    <t>Rychetský Pavel JUDr. </t>
  </si>
  <si>
    <t>Kalbáč Josef Ing. </t>
  </si>
  <si>
    <t>Tábor</t>
  </si>
  <si>
    <t>Eybert Pavel  </t>
  </si>
  <si>
    <t>Eybert Pavel Mgr. </t>
  </si>
  <si>
    <t>České Budějovice</t>
  </si>
  <si>
    <t>Pospíšil Jiří PhDr. </t>
  </si>
  <si>
    <t>Pelhřimov</t>
  </si>
  <si>
    <t>Štěch Milan  </t>
  </si>
  <si>
    <t>Beroun</t>
  </si>
  <si>
    <t>Rückl Jiří Ing. </t>
  </si>
  <si>
    <t>Rűckl Jiří Ing. </t>
  </si>
  <si>
    <t>Oberfalzer Jiří  </t>
  </si>
  <si>
    <t>Praha 12</t>
  </si>
  <si>
    <t>Krámek Jan  </t>
  </si>
  <si>
    <t>Outrata Edvard  </t>
  </si>
  <si>
    <t>Grulich Tomáš PhDr. </t>
  </si>
  <si>
    <t>Příbram</t>
  </si>
  <si>
    <t>選挙結果</t>
    <rPh sb="0" eb="4">
      <t>センキョケッカ</t>
    </rPh>
    <phoneticPr fontId="3"/>
  </si>
  <si>
    <r>
      <t>政党概要</t>
    </r>
    <r>
      <rPr>
        <sz val="10"/>
        <rFont val="Times New Roman"/>
        <family val="1"/>
      </rPr>
      <t>(</t>
    </r>
    <r>
      <rPr>
        <sz val="10"/>
        <rFont val="ＭＳ Ｐゴシック"/>
        <family val="3"/>
        <charset val="128"/>
      </rPr>
      <t>他にデータベース記載の政党ホームページを参照</t>
    </r>
    <r>
      <rPr>
        <sz val="10"/>
        <rFont val="Times New Roman"/>
        <family val="1"/>
      </rPr>
      <t>)</t>
    </r>
    <rPh sb="0" eb="4">
      <t>セイトウガイヨウ</t>
    </rPh>
    <rPh sb="5" eb="6">
      <t>ホカ</t>
    </rPh>
    <rPh sb="13" eb="15">
      <t>キサイ</t>
    </rPh>
    <rPh sb="16" eb="18">
      <t>セイトウ</t>
    </rPh>
    <rPh sb="25" eb="27">
      <t>サンショウ</t>
    </rPh>
    <phoneticPr fontId="3"/>
  </si>
  <si>
    <t>政党</t>
  </si>
  <si>
    <t>議席数</t>
  </si>
  <si>
    <t>議席率</t>
  </si>
  <si>
    <t>TOTAL</t>
  </si>
  <si>
    <t>NK</t>
  </si>
  <si>
    <t>内無所属候補</t>
    <rPh sb="0" eb="1">
      <t>ウチ</t>
    </rPh>
    <rPh sb="1" eb="4">
      <t>ムショゾク</t>
    </rPh>
    <rPh sb="4" eb="6">
      <t>コウホ</t>
    </rPh>
    <phoneticPr fontId="3"/>
  </si>
  <si>
    <t>Česká strana národně sociální</t>
  </si>
  <si>
    <t>Balbínova poetická strana</t>
  </si>
  <si>
    <t>Humanistická aliance</t>
  </si>
  <si>
    <t>Republikáni Miroslava Sládka</t>
  </si>
  <si>
    <t>Strana zdravého rozumu</t>
  </si>
  <si>
    <t>第二回</t>
    <rPh sb="0" eb="1">
      <t>ダイ</t>
    </rPh>
    <rPh sb="1" eb="3">
      <t>ニカイ</t>
    </rPh>
    <phoneticPr fontId="3"/>
  </si>
  <si>
    <t>Volby do Sněmovny lidu Federálního shromáždění konané ve dnech 8. - 9.6.1990</t>
  </si>
  <si>
    <t>登録有権者</t>
    <rPh sb="0" eb="2">
      <t>トウロク</t>
    </rPh>
    <rPh sb="2" eb="5">
      <t>ユウケンシャ</t>
    </rPh>
    <phoneticPr fontId="3"/>
  </si>
  <si>
    <t>投票者数</t>
    <rPh sb="0" eb="3">
      <t>トウヒョウシャ</t>
    </rPh>
    <rPh sb="3" eb="4">
      <t>スウ</t>
    </rPh>
    <phoneticPr fontId="3"/>
  </si>
  <si>
    <t>投票率</t>
    <rPh sb="0" eb="2">
      <t>トウヒョウ</t>
    </rPh>
    <rPh sb="2" eb="3">
      <t>リツ</t>
    </rPh>
    <phoneticPr fontId="3"/>
  </si>
  <si>
    <t>投票数</t>
    <rPh sb="0" eb="3">
      <t>トウヒョウスウ</t>
    </rPh>
    <phoneticPr fontId="3"/>
  </si>
  <si>
    <t>有効投票数</t>
    <rPh sb="0" eb="2">
      <t>ユウコウ</t>
    </rPh>
    <rPh sb="2" eb="4">
      <t>トウヒョウ</t>
    </rPh>
    <rPh sb="4" eb="5">
      <t>スウ</t>
    </rPh>
    <phoneticPr fontId="3"/>
  </si>
  <si>
    <t>有効投票率</t>
    <rPh sb="0" eb="2">
      <t>ユウコウ</t>
    </rPh>
    <rPh sb="2" eb="4">
      <t>トウヒョウ</t>
    </rPh>
    <rPh sb="4" eb="5">
      <t>リツ</t>
    </rPh>
    <phoneticPr fontId="3"/>
  </si>
  <si>
    <t>政党</t>
    <rPh sb="0" eb="2">
      <t>セイトウ</t>
    </rPh>
    <phoneticPr fontId="3"/>
  </si>
  <si>
    <t>得票数</t>
    <rPh sb="0" eb="3">
      <t>トクヒョウスウ</t>
    </rPh>
    <phoneticPr fontId="3"/>
  </si>
  <si>
    <t>得票率</t>
    <rPh sb="0" eb="2">
      <t>トクヒョウ</t>
    </rPh>
    <rPh sb="2" eb="3">
      <t>リツ</t>
    </rPh>
    <phoneticPr fontId="3"/>
  </si>
  <si>
    <t>議席数</t>
    <rPh sb="0" eb="3">
      <t>ギセキスウ</t>
    </rPh>
    <phoneticPr fontId="3"/>
  </si>
  <si>
    <t>議席率</t>
    <rPh sb="0" eb="2">
      <t>ギセキ</t>
    </rPh>
    <rPh sb="2" eb="3">
      <t>リツ</t>
    </rPh>
    <phoneticPr fontId="3"/>
  </si>
  <si>
    <t>OF</t>
  </si>
  <si>
    <t>2 781 827</t>
  </si>
  <si>
    <t>576 630</t>
  </si>
  <si>
    <t>576 292</t>
  </si>
  <si>
    <t>574 555</t>
  </si>
  <si>
    <t>小選挙区二回投票制</t>
    <rPh sb="0" eb="4">
      <t>ショウセンキョク</t>
    </rPh>
    <rPh sb="4" eb="5">
      <t>ニ</t>
    </rPh>
    <rPh sb="5" eb="6">
      <t>カイ</t>
    </rPh>
    <rPh sb="6" eb="8">
      <t>トウヒョウ</t>
    </rPh>
    <rPh sb="8" eb="9">
      <t>セイ</t>
    </rPh>
    <phoneticPr fontId="3"/>
  </si>
  <si>
    <t>選挙権／被選挙権</t>
  </si>
  <si>
    <t>SD-SN</t>
  </si>
  <si>
    <t>SNK ED</t>
  </si>
  <si>
    <t>SOS</t>
  </si>
  <si>
    <t>SZ</t>
  </si>
  <si>
    <t>US-DEU</t>
  </si>
  <si>
    <t>KSČ</t>
  </si>
  <si>
    <t>解党および後継政党</t>
    <rPh sb="0" eb="2">
      <t>カイトウ</t>
    </rPh>
    <rPh sb="5" eb="7">
      <t>コウケイ</t>
    </rPh>
    <rPh sb="7" eb="9">
      <t>セイトウ</t>
    </rPh>
    <phoneticPr fontId="3"/>
  </si>
  <si>
    <t>市民フォーラム</t>
    <rPh sb="0" eb="2">
      <t>シミン</t>
    </rPh>
    <phoneticPr fontId="3"/>
  </si>
  <si>
    <t>市民民主党</t>
    <rPh sb="0" eb="2">
      <t>シミン</t>
    </rPh>
    <rPh sb="2" eb="5">
      <t>ミンシュトウ</t>
    </rPh>
    <phoneticPr fontId="3"/>
  </si>
  <si>
    <t>キリスト教民主同盟</t>
    <rPh sb="4" eb="5">
      <t>キョウ</t>
    </rPh>
    <rPh sb="5" eb="7">
      <t>ミンシュ</t>
    </rPh>
    <rPh sb="7" eb="9">
      <t>ドウメイ</t>
    </rPh>
    <phoneticPr fontId="3"/>
  </si>
  <si>
    <t>自由同盟</t>
    <rPh sb="0" eb="2">
      <t>ジユウ</t>
    </rPh>
    <rPh sb="2" eb="4">
      <t>ドウメイ</t>
    </rPh>
    <phoneticPr fontId="3"/>
  </si>
  <si>
    <t>自由社会同盟</t>
    <rPh sb="0" eb="2">
      <t>ジユウ</t>
    </rPh>
    <rPh sb="2" eb="4">
      <t>シャカイ</t>
    </rPh>
    <rPh sb="4" eb="6">
      <t>ドウメイ</t>
    </rPh>
    <phoneticPr fontId="3"/>
  </si>
  <si>
    <t>共和国連盟－チェコスロヴァキア共和党</t>
    <rPh sb="0" eb="3">
      <t>キョウワコク</t>
    </rPh>
    <rPh sb="3" eb="5">
      <t>レンメイ</t>
    </rPh>
    <rPh sb="15" eb="18">
      <t>キョウワトウ</t>
    </rPh>
    <phoneticPr fontId="3"/>
  </si>
  <si>
    <t>民主同盟</t>
    <rPh sb="0" eb="2">
      <t>ミンシュ</t>
    </rPh>
    <rPh sb="2" eb="4">
      <t>ドウメイ</t>
    </rPh>
    <phoneticPr fontId="3"/>
  </si>
  <si>
    <t>Hnutí nezávislých za harmonický rozvoj obcí a měst</t>
  </si>
  <si>
    <t>"Nezávislí starostové pro kraj"</t>
  </si>
  <si>
    <t>Spojení demokraté - Sdružení nezávislých</t>
  </si>
  <si>
    <t>NEZÁVISLÍ</t>
  </si>
  <si>
    <t>Koruna Česká (monarch.strana)</t>
  </si>
  <si>
    <t>786 732</t>
  </si>
  <si>
    <t>777 417</t>
  </si>
  <si>
    <t>724 686</t>
  </si>
  <si>
    <t>2 614 630</t>
  </si>
  <si>
    <t>481 475</t>
  </si>
  <si>
    <t>481 191</t>
  </si>
  <si>
    <t>478 891</t>
  </si>
  <si>
    <t>2 780 914</t>
  </si>
  <si>
    <t>1 170 474</t>
  </si>
  <si>
    <t>1 140 247</t>
  </si>
  <si>
    <t>1 063 614</t>
  </si>
  <si>
    <t>Vízek František PaedDr. </t>
  </si>
  <si>
    <t>Paukrtová Soňa Mgr. </t>
  </si>
  <si>
    <t>Česká Lípa</t>
  </si>
  <si>
    <t>Coufal Miroslav MUDr. </t>
  </si>
  <si>
    <t>Tejnora Karel MUDr. </t>
  </si>
  <si>
    <t>Jičín</t>
  </si>
  <si>
    <t>Liška Jiří MVDr. </t>
  </si>
  <si>
    <t>USDEUODA</t>
  </si>
  <si>
    <t>"LiRA"</t>
  </si>
  <si>
    <t>"NSK"</t>
  </si>
  <si>
    <t>CZ</t>
  </si>
  <si>
    <t>HNHRM</t>
  </si>
  <si>
    <t>NEZ</t>
  </si>
  <si>
    <t>4KOALICE</t>
  </si>
  <si>
    <t>所属政党</t>
    <rPh sb="0" eb="2">
      <t>ショゾク</t>
    </rPh>
    <rPh sb="2" eb="4">
      <t>セイトウ</t>
    </rPh>
    <phoneticPr fontId="3"/>
  </si>
  <si>
    <t>Green Party</t>
  </si>
  <si>
    <t>The Civic Democratic Alliance</t>
  </si>
  <si>
    <t>SNK-ED</t>
  </si>
  <si>
    <t>Adamec Ivan Mgr. </t>
  </si>
  <si>
    <t>Kutná Hora</t>
  </si>
  <si>
    <t>Floss Karel Doc.PhDr. </t>
  </si>
  <si>
    <t>Fencl Jan Ing. </t>
  </si>
  <si>
    <t>Moldan Bedřich Prof. RNDr. CSc.</t>
  </si>
  <si>
    <t>Benešov</t>
  </si>
  <si>
    <t>Benešová Libuše PhDr. </t>
  </si>
  <si>
    <t>Rögnerová Helena Ing. </t>
  </si>
  <si>
    <t>Šebek Karel  </t>
  </si>
  <si>
    <t>Kolín</t>
  </si>
  <si>
    <t>Malát Vladislav Doc.RNDr. CSc.</t>
  </si>
  <si>
    <t>Rakušan Jan MUDr. </t>
  </si>
  <si>
    <t>Pardubice</t>
  </si>
  <si>
    <t>Moserová Jaroslava Doc. Dr. DrSc.</t>
  </si>
  <si>
    <t>Moserová Jaroslava doc. MUDr. DrSc.</t>
  </si>
  <si>
    <t>Stříteský Jiří Ing. </t>
  </si>
  <si>
    <t>Chrudim</t>
  </si>
  <si>
    <t>＜その他上院で議席を得た候補の所属政党、運動＞</t>
    <rPh sb="3" eb="4">
      <t>タ</t>
    </rPh>
    <rPh sb="4" eb="6">
      <t>ジョウイン</t>
    </rPh>
    <rPh sb="7" eb="9">
      <t>ギセキ</t>
    </rPh>
    <rPh sb="10" eb="11">
      <t>エ</t>
    </rPh>
    <rPh sb="12" eb="14">
      <t>コウホ</t>
    </rPh>
    <rPh sb="15" eb="17">
      <t>ショゾク</t>
    </rPh>
    <rPh sb="17" eb="19">
      <t>セイトウ</t>
    </rPh>
    <rPh sb="20" eb="22">
      <t>ウンドウ</t>
    </rPh>
    <phoneticPr fontId="3"/>
  </si>
  <si>
    <t>州のための独立系市長</t>
    <rPh sb="0" eb="1">
      <t>シュウ</t>
    </rPh>
    <rPh sb="5" eb="8">
      <t>ドクリツケイ</t>
    </rPh>
    <rPh sb="8" eb="10">
      <t>シチョウ</t>
    </rPh>
    <phoneticPr fontId="3"/>
  </si>
  <si>
    <t>民主連盟－独立候補連盟</t>
    <rPh sb="0" eb="2">
      <t>ミンシュ</t>
    </rPh>
    <rPh sb="2" eb="4">
      <t>レンメイ</t>
    </rPh>
    <rPh sb="5" eb="7">
      <t>ドクリツ</t>
    </rPh>
    <rPh sb="7" eb="9">
      <t>コウホ</t>
    </rPh>
    <rPh sb="9" eb="11">
      <t>レンメイ</t>
    </rPh>
    <phoneticPr fontId="3"/>
  </si>
  <si>
    <t>郡と市の調和的発展のための独立系運動</t>
    <rPh sb="0" eb="1">
      <t>グン</t>
    </rPh>
    <rPh sb="2" eb="3">
      <t>シ</t>
    </rPh>
    <rPh sb="4" eb="7">
      <t>チョウワテキ</t>
    </rPh>
    <rPh sb="7" eb="9">
      <t>ハッテン</t>
    </rPh>
    <rPh sb="13" eb="16">
      <t>ドクリツケイ</t>
    </rPh>
    <rPh sb="16" eb="18">
      <t>ウンドウ</t>
    </rPh>
    <phoneticPr fontId="3"/>
  </si>
  <si>
    <t xml:space="preserve">Volby do Poslanecké sněmovny Parlamentu České republiky konané ve dnech 2. - 3.6.2006 </t>
    <phoneticPr fontId="3"/>
  </si>
  <si>
    <t>Číslo</t>
  </si>
  <si>
    <t>Název volebního obvodu</t>
  </si>
  <si>
    <t>Kandidát</t>
  </si>
  <si>
    <t>Volební</t>
  </si>
  <si>
    <t>Navrh.</t>
  </si>
  <si>
    <t>Polit.</t>
  </si>
  <si>
    <t>Příjmení, jméno, tituly</t>
  </si>
  <si>
    <t>strana</t>
  </si>
  <si>
    <t>přísl.</t>
  </si>
  <si>
    <t>Karlovy Vary</t>
  </si>
  <si>
    <t>Kulhánek Vladimír  </t>
  </si>
  <si>
    <t>Kulhánek Vladimír Mgr. </t>
  </si>
  <si>
    <t>Horník Jan Ing. </t>
  </si>
  <si>
    <t>BEZPP</t>
  </si>
  <si>
    <t>Sokolov</t>
  </si>
  <si>
    <t>Vyvadil Jiří JUDr. </t>
  </si>
  <si>
    <t>ČSSD</t>
  </si>
  <si>
    <t>Čsl.sociální demokracie</t>
  </si>
  <si>
    <t>KDU-ČSL</t>
  </si>
  <si>
    <t>LSU</t>
  </si>
  <si>
    <t>SPR-RSČ</t>
  </si>
  <si>
    <t>Sdruž.pro rep.-Republ.str.Čsl.</t>
  </si>
  <si>
    <t>Plzeň-jih</t>
  </si>
  <si>
    <t>Jurečka Jaroslav Ing. </t>
  </si>
  <si>
    <t>Skalický Jiří Ing. </t>
  </si>
  <si>
    <t>Šneberger Jiří Ing. </t>
  </si>
  <si>
    <t>Rokycany</t>
  </si>
  <si>
    <t>Jirava František MUDr. </t>
  </si>
  <si>
    <t>Sefzig Luděk MUDr. </t>
  </si>
  <si>
    <t>Plzeň-město</t>
  </si>
  <si>
    <t>http://www.ods.cz/</t>
  </si>
  <si>
    <t>市民民主同盟</t>
    <rPh sb="0" eb="2">
      <t>シミン</t>
    </rPh>
    <rPh sb="2" eb="4">
      <t>ミンシュ</t>
    </rPh>
    <rPh sb="4" eb="6">
      <t>ドウメイ</t>
    </rPh>
    <phoneticPr fontId="3"/>
  </si>
  <si>
    <t>Unie svobody - Demokratická unie</t>
  </si>
  <si>
    <t>Louny</t>
  </si>
  <si>
    <t>上院会派</t>
    <rPh sb="0" eb="2">
      <t>ジョウイン</t>
    </rPh>
    <rPh sb="2" eb="3">
      <t>カイ</t>
    </rPh>
    <rPh sb="3" eb="4">
      <t>ハ</t>
    </rPh>
    <phoneticPr fontId="3"/>
  </si>
  <si>
    <t>無所属</t>
    <rPh sb="0" eb="3">
      <t>ムショゾク</t>
    </rPh>
    <phoneticPr fontId="3"/>
  </si>
  <si>
    <t>7 992 740</t>
  </si>
  <si>
    <t>2 800 108</t>
  </si>
  <si>
    <t>2 791 085</t>
  </si>
  <si>
    <t>2 758 125</t>
  </si>
  <si>
    <t>7 594 316</t>
  </si>
  <si>
    <t>2 326 464</t>
  </si>
  <si>
    <t>2 323 441</t>
  </si>
  <si>
    <t>2 307 259</t>
  </si>
  <si>
    <t>第一回</t>
    <rPh sb="0" eb="1">
      <t>ダイ</t>
    </rPh>
    <rPh sb="1" eb="3">
      <t>イッカイ</t>
    </rPh>
    <phoneticPr fontId="3"/>
  </si>
  <si>
    <t>Šimonovský Milan Ing. </t>
  </si>
  <si>
    <t>Svoboda Richard PhDr. MBA</t>
  </si>
  <si>
    <t>Zahradníček Jan  </t>
  </si>
  <si>
    <t>Zlatuška Jiří prof. RNDr. CSc.</t>
  </si>
  <si>
    <t>Olomouc</t>
  </si>
  <si>
    <t>Kulhánek Bohumil  </t>
  </si>
  <si>
    <t>Sequens Richard MUDr. </t>
  </si>
  <si>
    <t>Český Krumlov</t>
  </si>
  <si>
    <t>Vachta Karel Mgr. </t>
  </si>
  <si>
    <t>Dvořák Martin MUDr. </t>
  </si>
  <si>
    <t>Jirsa Tomáš Ing. </t>
  </si>
  <si>
    <t>Domažlice</t>
  </si>
  <si>
    <t>Kolář Robert Ing. </t>
  </si>
  <si>
    <t>Sekaninová Božena  </t>
  </si>
  <si>
    <t>Přerov</t>
  </si>
  <si>
    <t>Seitlová Jitka RNDr. </t>
  </si>
  <si>
    <t>Lajtoch Jiří Ing. </t>
  </si>
  <si>
    <t>Bruntál</t>
  </si>
  <si>
    <t>Babka Zdeněk Ing. </t>
  </si>
  <si>
    <t>Harazin Rostislav  </t>
  </si>
  <si>
    <t>Žák Jiří  </t>
  </si>
  <si>
    <t>Šumperk</t>
  </si>
  <si>
    <t>Reitinger Václav Ing. </t>
  </si>
  <si>
    <t>Jílek Adolf Ing. </t>
  </si>
  <si>
    <t>Korytář Karel Ing. </t>
  </si>
  <si>
    <t>Vavroušek Vítězslav MUDr. </t>
  </si>
  <si>
    <t>Nový Jičín</t>
  </si>
  <si>
    <t>Konečný František Mgr. </t>
  </si>
  <si>
    <t>Šula Jaroslav Ing. </t>
  </si>
  <si>
    <t>Bureš Milan Mgr. </t>
  </si>
  <si>
    <t>Opava</t>
  </si>
  <si>
    <t>Vojíř Zdeněk Ing. </t>
  </si>
  <si>
    <t>Volný Jaromír Ing. </t>
  </si>
  <si>
    <t>Praha 11</t>
  </si>
  <si>
    <t>Mencl Václav Ing., arch. </t>
  </si>
  <si>
    <t>Kroupa Daniel Mgr. </t>
  </si>
  <si>
    <t>Nádvorník Jan  </t>
  </si>
  <si>
    <t>Praha 4</t>
  </si>
  <si>
    <t>Klausner Zdeněk  </t>
  </si>
  <si>
    <t>Zieleniec Josef  </t>
  </si>
  <si>
    <t>Příhoda František  </t>
  </si>
  <si>
    <t>Töpfer Tomáš  </t>
  </si>
  <si>
    <t>Praha 5</t>
  </si>
  <si>
    <t>Žantovský Michael  </t>
  </si>
  <si>
    <t>Škaloud Miroslav RNDr. </t>
  </si>
  <si>
    <t>Praha 10</t>
  </si>
  <si>
    <t>Kondr Milan Ing. </t>
  </si>
  <si>
    <t>Roithová Zuzana MUDr. MBA</t>
  </si>
  <si>
    <t>Štětina Jaromír  </t>
  </si>
  <si>
    <t>Praha 8</t>
  </si>
  <si>
    <t>Palečková Alena RNDr. </t>
  </si>
  <si>
    <t>Praha 9</t>
  </si>
  <si>
    <t>Pavlata Josef  </t>
  </si>
  <si>
    <t>Praha 6</t>
  </si>
  <si>
    <t>Koukal Jan  </t>
  </si>
  <si>
    <t>Ruml Jan  </t>
  </si>
  <si>
    <t>Schwarzenberg Karel  </t>
  </si>
  <si>
    <t>Praha 2</t>
  </si>
  <si>
    <t>Zeman Vladimír Ing. </t>
  </si>
  <si>
    <t>Filipiová Daniela Ing.arch. </t>
  </si>
  <si>
    <t>Filipiová Daniela Ing. arch. </t>
  </si>
  <si>
    <t>Praha 1</t>
  </si>
  <si>
    <t>2 666 398</t>
  </si>
  <si>
    <t>1 129 648</t>
  </si>
  <si>
    <t>1 093 675</t>
  </si>
  <si>
    <t>962 111</t>
  </si>
  <si>
    <t>2 665 043</t>
  </si>
  <si>
    <t>542 660</t>
  </si>
  <si>
    <t>541 869</t>
  </si>
  <si>
    <t>537 091</t>
  </si>
  <si>
    <t>2 730 142</t>
  </si>
  <si>
    <t>920 704</t>
  </si>
  <si>
    <t>913 140</t>
  </si>
  <si>
    <t>860 442</t>
  </si>
  <si>
    <t>2 633 794</t>
  </si>
  <si>
    <t>567 872</t>
  </si>
  <si>
    <t>567 391</t>
  </si>
  <si>
    <t>563 524</t>
  </si>
  <si>
    <t>2 797 846</t>
  </si>
  <si>
    <t>674 333</t>
  </si>
  <si>
    <t>673 821</t>
  </si>
  <si>
    <t>666 455</t>
  </si>
  <si>
    <t>2 708 764</t>
  </si>
  <si>
    <t>881 693</t>
  </si>
  <si>
    <t>857 491</t>
  </si>
  <si>
    <t>822 287</t>
  </si>
  <si>
    <r>
      <t>上院選挙</t>
    </r>
    <r>
      <rPr>
        <sz val="10"/>
        <color indexed="8"/>
        <rFont val="Times New Roman"/>
        <family val="1"/>
      </rPr>
      <t>2012</t>
    </r>
    <r>
      <rPr>
        <sz val="10"/>
        <color indexed="8"/>
        <rFont val="ＭＳ Ｐゴシック"/>
        <family val="3"/>
        <charset val="128"/>
      </rPr>
      <t>年</t>
    </r>
    <r>
      <rPr>
        <sz val="10"/>
        <color indexed="8"/>
        <rFont val="Times New Roman"/>
        <family val="1"/>
      </rPr>
      <t>10</t>
    </r>
    <r>
      <rPr>
        <sz val="10"/>
        <color indexed="8"/>
        <rFont val="ＭＳ Ｐゴシック"/>
        <family val="3"/>
        <charset val="128"/>
      </rPr>
      <t>月</t>
    </r>
    <r>
      <rPr>
        <sz val="10"/>
        <color indexed="8"/>
        <rFont val="Times New Roman"/>
        <family val="1"/>
      </rPr>
      <t>12</t>
    </r>
    <r>
      <rPr>
        <sz val="10"/>
        <color indexed="8"/>
        <rFont val="ＭＳ Ｐゴシック"/>
        <family val="3"/>
        <charset val="128"/>
      </rPr>
      <t>日～</t>
    </r>
    <r>
      <rPr>
        <sz val="10"/>
        <color indexed="8"/>
        <rFont val="Times New Roman"/>
        <family val="1"/>
      </rPr>
      <t>13</t>
    </r>
    <r>
      <rPr>
        <sz val="10"/>
        <color indexed="8"/>
        <rFont val="ＭＳ Ｐゴシック"/>
        <family val="3"/>
        <charset val="128"/>
      </rPr>
      <t>日</t>
    </r>
    <rPh sb="0" eb="2">
      <t>ジョウイン</t>
    </rPh>
    <rPh sb="2" eb="4">
      <t>センキョ</t>
    </rPh>
    <rPh sb="8" eb="9">
      <t>ネン</t>
    </rPh>
    <rPh sb="11" eb="12">
      <t>ガツ</t>
    </rPh>
    <rPh sb="14" eb="15">
      <t>ニチ</t>
    </rPh>
    <rPh sb="18" eb="19">
      <t>ニチ</t>
    </rPh>
    <phoneticPr fontId="3"/>
  </si>
  <si>
    <r>
      <t>第二回投票</t>
    </r>
    <r>
      <rPr>
        <sz val="10"/>
        <color indexed="8"/>
        <rFont val="Times New Roman"/>
        <family val="1"/>
      </rPr>
      <t>10</t>
    </r>
    <r>
      <rPr>
        <sz val="10"/>
        <color indexed="8"/>
        <rFont val="ＭＳ Ｐゴシック"/>
        <family val="3"/>
        <charset val="128"/>
      </rPr>
      <t>月</t>
    </r>
    <r>
      <rPr>
        <sz val="10"/>
        <color indexed="8"/>
        <rFont val="Times New Roman"/>
        <family val="1"/>
      </rPr>
      <t>19</t>
    </r>
    <r>
      <rPr>
        <sz val="10"/>
        <color indexed="8"/>
        <rFont val="ＭＳ Ｐゴシック"/>
        <family val="3"/>
        <charset val="128"/>
      </rPr>
      <t>日～</t>
    </r>
    <r>
      <rPr>
        <sz val="10"/>
        <color indexed="8"/>
        <rFont val="Times New Roman"/>
        <family val="1"/>
      </rPr>
      <t>20</t>
    </r>
    <r>
      <rPr>
        <sz val="10"/>
        <color indexed="8"/>
        <rFont val="ＭＳ Ｐゴシック"/>
        <family val="3"/>
        <charset val="128"/>
      </rPr>
      <t>日</t>
    </r>
    <rPh sb="0" eb="1">
      <t>ダイ</t>
    </rPh>
    <rPh sb="1" eb="3">
      <t>ニカイ</t>
    </rPh>
    <rPh sb="3" eb="5">
      <t>トウヒョウ</t>
    </rPh>
    <rPh sb="7" eb="8">
      <t>ガツ</t>
    </rPh>
    <rPh sb="10" eb="11">
      <t>ニチ</t>
    </rPh>
    <rPh sb="14" eb="15">
      <t>ニチ</t>
    </rPh>
    <phoneticPr fontId="3"/>
  </si>
  <si>
    <t>2 795 405</t>
  </si>
  <si>
    <t>2 796 196</t>
  </si>
  <si>
    <t>975 511</t>
  </si>
  <si>
    <t>520 216</t>
  </si>
  <si>
    <t>34,90</t>
  </si>
  <si>
    <t>18,60</t>
  </si>
  <si>
    <t>966 464</t>
  </si>
  <si>
    <t>519 947</t>
  </si>
  <si>
    <t>879 222</t>
  </si>
  <si>
    <t>514 092</t>
  </si>
  <si>
    <t>90,97</t>
  </si>
  <si>
    <t>98,87</t>
  </si>
  <si>
    <r>
      <t>2012</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</si>
  <si>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t>Ostravak</t>
    <phoneticPr fontId="3"/>
  </si>
  <si>
    <t>1*</t>
    <phoneticPr fontId="3"/>
  </si>
  <si>
    <r>
      <t>*KD</t>
    </r>
    <r>
      <rPr>
        <sz val="10"/>
        <color indexed="8"/>
        <rFont val="ＭＳ Ｐ明朝"/>
        <family val="1"/>
        <charset val="128"/>
      </rPr>
      <t>＋</t>
    </r>
    <r>
      <rPr>
        <sz val="10"/>
        <color indexed="8"/>
        <rFont val="Times New Roman"/>
        <family val="1"/>
      </rPr>
      <t>NV</t>
    </r>
    <r>
      <rPr>
        <sz val="10"/>
        <color indexed="8"/>
        <rFont val="ＭＳ Ｐ明朝"/>
        <family val="1"/>
        <charset val="128"/>
      </rPr>
      <t>（</t>
    </r>
    <r>
      <rPr>
        <sz val="10"/>
        <color indexed="8"/>
        <rFont val="Times New Roman"/>
        <family val="1"/>
      </rPr>
      <t>Nezávislá volba</t>
    </r>
    <r>
      <rPr>
        <sz val="10"/>
        <color indexed="8"/>
        <rFont val="ＭＳ Ｐ明朝"/>
        <family val="1"/>
        <charset val="128"/>
      </rPr>
      <t>）</t>
    </r>
    <phoneticPr fontId="3"/>
  </si>
  <si>
    <t>Koalice STAN a ”HOPB”</t>
    <phoneticPr fontId="3"/>
  </si>
  <si>
    <t>Koalice KDU-ČSL, SZ, Piráti</t>
    <phoneticPr fontId="3"/>
  </si>
  <si>
    <t>HOPB</t>
    <phoneticPr fontId="3"/>
  </si>
  <si>
    <t>NV</t>
    <phoneticPr fontId="3"/>
  </si>
  <si>
    <t>Nezávislá volba</t>
    <phoneticPr fontId="3"/>
  </si>
  <si>
    <t>Česká pirátská strana</t>
    <phoneticPr fontId="3"/>
  </si>
  <si>
    <t>STAN</t>
    <phoneticPr fontId="3"/>
  </si>
  <si>
    <t>チェコ海賊党</t>
    <rPh sb="3" eb="5">
      <t>カイゾク</t>
    </rPh>
    <rPh sb="5" eb="6">
      <t>トウ</t>
    </rPh>
    <phoneticPr fontId="3"/>
  </si>
  <si>
    <t>市長と無所属</t>
    <rPh sb="0" eb="2">
      <t>シチョウ</t>
    </rPh>
    <rPh sb="3" eb="6">
      <t>ムショゾク</t>
    </rPh>
    <phoneticPr fontId="3"/>
  </si>
  <si>
    <t>無所属の選択肢</t>
    <rPh sb="0" eb="3">
      <t>ムショゾク</t>
    </rPh>
    <rPh sb="4" eb="7">
      <t>センタクシ</t>
    </rPh>
    <phoneticPr fontId="3"/>
  </si>
  <si>
    <t>http://www.obcaneprobudejovice.cz/</t>
  </si>
  <si>
    <t xml:space="preserve">Civic movement for Budějovice </t>
    <phoneticPr fontId="3"/>
  </si>
  <si>
    <t>http://nezavislavolba.cz/</t>
  </si>
  <si>
    <t>Independent choice</t>
    <phoneticPr fontId="3"/>
  </si>
  <si>
    <t>http://www.pirati.cz/</t>
  </si>
  <si>
    <t>„Občané pro Budějovice”</t>
    <phoneticPr fontId="3"/>
  </si>
  <si>
    <t>ブデェヨヴィツェのための市民</t>
    <rPh sb="12" eb="14">
      <t>シミン</t>
    </rPh>
    <phoneticPr fontId="3"/>
  </si>
  <si>
    <t>STAROSTOVÉ A NEZÁVISLÍ</t>
    <phoneticPr fontId="3"/>
  </si>
  <si>
    <t>http://www.starostove-nezavisli.cz/</t>
  </si>
  <si>
    <t>Czech pirate party</t>
    <phoneticPr fontId="3"/>
  </si>
  <si>
    <t>Mayors and Independents</t>
    <phoneticPr fontId="3"/>
  </si>
  <si>
    <t>Klub pro obnovu demokracie - KDU-ČSL a nezávislí</t>
  </si>
  <si>
    <t>Klub Starostové a Ostravak</t>
  </si>
  <si>
    <t>Senátorský klub SPOZ+KSČM+Severočech</t>
    <phoneticPr fontId="3"/>
  </si>
  <si>
    <t>　</t>
    <phoneticPr fontId="3"/>
  </si>
  <si>
    <r>
      <t>2013</t>
    </r>
    <r>
      <rPr>
        <sz val="10"/>
        <color indexed="8"/>
        <rFont val="ＭＳ Ｐゴシック"/>
        <family val="3"/>
        <charset val="128"/>
      </rPr>
      <t>年</t>
    </r>
    <r>
      <rPr>
        <sz val="10"/>
        <color indexed="8"/>
        <rFont val="Times New Roman"/>
        <family val="1"/>
      </rPr>
      <t>3</t>
    </r>
    <r>
      <rPr>
        <sz val="10"/>
        <color indexed="8"/>
        <rFont val="ＭＳ Ｐゴシック"/>
        <family val="3"/>
        <charset val="128"/>
      </rPr>
      <t>月</t>
    </r>
    <r>
      <rPr>
        <sz val="10"/>
        <color indexed="8"/>
        <rFont val="Times New Roman"/>
        <family val="1"/>
      </rPr>
      <t>25</t>
    </r>
    <r>
      <rPr>
        <sz val="10"/>
        <color indexed="8"/>
        <rFont val="ＭＳ Ｐゴシック"/>
        <family val="3"/>
        <charset val="128"/>
      </rPr>
      <t>日現在の会派構成</t>
    </r>
    <r>
      <rPr>
        <sz val="10"/>
        <color indexed="8"/>
        <rFont val="Times New Roman"/>
        <family val="1"/>
      </rPr>
      <t>*</t>
    </r>
    <rPh sb="4" eb="5">
      <t>ネン</t>
    </rPh>
    <rPh sb="6" eb="7">
      <t>ガツ</t>
    </rPh>
    <rPh sb="9" eb="10">
      <t>ニチ</t>
    </rPh>
    <rPh sb="10" eb="12">
      <t>ゲンザイ</t>
    </rPh>
    <rPh sb="13" eb="15">
      <t>カイハ</t>
    </rPh>
    <rPh sb="15" eb="17">
      <t>コウセイ</t>
    </rPh>
    <phoneticPr fontId="3"/>
  </si>
  <si>
    <r>
      <t>*</t>
    </r>
    <r>
      <rPr>
        <sz val="10"/>
        <color indexed="8"/>
        <rFont val="ＭＳ Ｐ明朝"/>
        <family val="1"/>
        <charset val="128"/>
      </rPr>
      <t>これまで選挙後第一回目の上院採決時を基準として会派構成を示していたが、今回はその後新しい会派ができたので、一番新しいデータを用いた。</t>
    </r>
    <rPh sb="5" eb="8">
      <t>センキョゴ</t>
    </rPh>
    <rPh sb="8" eb="9">
      <t>ダイ</t>
    </rPh>
    <rPh sb="9" eb="12">
      <t>イッカイメ</t>
    </rPh>
    <rPh sb="13" eb="15">
      <t>ジョウイン</t>
    </rPh>
    <rPh sb="15" eb="17">
      <t>サイケツ</t>
    </rPh>
    <rPh sb="17" eb="18">
      <t>ジ</t>
    </rPh>
    <rPh sb="19" eb="21">
      <t>キジュン</t>
    </rPh>
    <rPh sb="24" eb="25">
      <t>カイ</t>
    </rPh>
    <rPh sb="25" eb="26">
      <t>ハ</t>
    </rPh>
    <rPh sb="26" eb="28">
      <t>コウセイ</t>
    </rPh>
    <rPh sb="29" eb="30">
      <t>シメ</t>
    </rPh>
    <rPh sb="36" eb="38">
      <t>コンカイ</t>
    </rPh>
    <rPh sb="41" eb="42">
      <t>ゴ</t>
    </rPh>
    <rPh sb="42" eb="43">
      <t>アタラ</t>
    </rPh>
    <rPh sb="45" eb="47">
      <t>カイハ</t>
    </rPh>
    <rPh sb="54" eb="56">
      <t>イチバン</t>
    </rPh>
    <rPh sb="56" eb="57">
      <t>アタラ</t>
    </rPh>
    <rPh sb="63" eb="64">
      <t>モチ</t>
    </rPh>
    <phoneticPr fontId="3"/>
  </si>
  <si>
    <t>http://aplikace.mvcr.cz/archiv2008/sbirka/1993/sb01-93.pdf</t>
    <phoneticPr fontId="3"/>
  </si>
  <si>
    <t> Zákon č. 275/2012 Sb. ze dne 18. července 2012, o volbě prezidenta republiky. In: Sbírka zákonů. 2012, částka 95</t>
  </si>
  <si>
    <t>http://aplikace.mvcr.cz/sbirka-zakonu/ViewFile.aspx?type=c&amp;id=6230</t>
  </si>
  <si>
    <t>2012年6月18日共和国大統領の選挙に関する法律</t>
    <rPh sb="4" eb="5">
      <t>ネン</t>
    </rPh>
    <rPh sb="6" eb="7">
      <t>ガツ</t>
    </rPh>
    <rPh sb="9" eb="10">
      <t>ニチ</t>
    </rPh>
    <rPh sb="10" eb="13">
      <t>キョウワコク</t>
    </rPh>
    <rPh sb="13" eb="16">
      <t>ダイトウリョウ</t>
    </rPh>
    <rPh sb="17" eb="19">
      <t>センキョ</t>
    </rPh>
    <rPh sb="20" eb="21">
      <t>カン</t>
    </rPh>
    <rPh sb="23" eb="25">
      <t>ホウリツ</t>
    </rPh>
    <phoneticPr fontId="3"/>
  </si>
  <si>
    <t>Fischer Jan Ing. CSc.</t>
  </si>
  <si>
    <t>Bobošíková Jana Ing.</t>
  </si>
  <si>
    <t>SBB</t>
  </si>
  <si>
    <t>Fischerová Taťana</t>
  </si>
  <si>
    <t>KH</t>
  </si>
  <si>
    <t>Sobotka Přemysl MUDr.</t>
  </si>
  <si>
    <t>Zeman Miloš Ing.</t>
  </si>
  <si>
    <t>Franz Vladimír Prof. JUDr.</t>
  </si>
  <si>
    <t>Schwarzenberg Karel</t>
  </si>
  <si>
    <t>上院と同じ</t>
    <rPh sb="0" eb="2">
      <t>ジョウイン</t>
    </rPh>
    <rPh sb="3" eb="4">
      <t>オナ</t>
    </rPh>
    <phoneticPr fontId="3"/>
  </si>
  <si>
    <t>上院と同じ。候補者は、18歳以上のチェコ市民（その請願に対し、５万人以上の１８歳以上のチェコ市民の署名が必要）、あるいは20名以上の下院議員、10名以上の上院議員から提案をうけたもの。</t>
    <rPh sb="0" eb="2">
      <t>ジョウイン</t>
    </rPh>
    <rPh sb="3" eb="4">
      <t>オナ</t>
    </rPh>
    <rPh sb="6" eb="9">
      <t>コウホシャ</t>
    </rPh>
    <rPh sb="13" eb="16">
      <t>サイイジョウ</t>
    </rPh>
    <rPh sb="20" eb="22">
      <t>シミン</t>
    </rPh>
    <rPh sb="25" eb="27">
      <t>セイガン</t>
    </rPh>
    <rPh sb="28" eb="29">
      <t>タイ</t>
    </rPh>
    <rPh sb="32" eb="33">
      <t>マン</t>
    </rPh>
    <rPh sb="33" eb="36">
      <t>ニンイジョウ</t>
    </rPh>
    <rPh sb="39" eb="42">
      <t>サイイジョウ</t>
    </rPh>
    <rPh sb="46" eb="48">
      <t>シミン</t>
    </rPh>
    <rPh sb="49" eb="51">
      <t>ショメイ</t>
    </rPh>
    <rPh sb="52" eb="54">
      <t>ヒツヨウ</t>
    </rPh>
    <rPh sb="62" eb="65">
      <t>メイイジョウ</t>
    </rPh>
    <rPh sb="66" eb="68">
      <t>カイン</t>
    </rPh>
    <rPh sb="68" eb="70">
      <t>ギイン</t>
    </rPh>
    <rPh sb="73" eb="76">
      <t>メイイジョウ</t>
    </rPh>
    <rPh sb="77" eb="79">
      <t>ジョウイン</t>
    </rPh>
    <rPh sb="79" eb="81">
      <t>ギイン</t>
    </rPh>
    <rPh sb="83" eb="85">
      <t>テイアン</t>
    </rPh>
    <phoneticPr fontId="3"/>
  </si>
  <si>
    <t>直接選出</t>
    <rPh sb="0" eb="2">
      <t>チョクセツ</t>
    </rPh>
    <rPh sb="2" eb="4">
      <t>センシュツ</t>
    </rPh>
    <phoneticPr fontId="3"/>
  </si>
  <si>
    <t>２回投票制。第１回投票で有効投票の過半数を得た候補者がいない場合、最大得票を得た候補者二名により、第二回目の決選投票を行う。</t>
    <rPh sb="0" eb="2">
      <t>ニカイ</t>
    </rPh>
    <rPh sb="2" eb="4">
      <t>トウヒョウ</t>
    </rPh>
    <rPh sb="4" eb="5">
      <t>セイ</t>
    </rPh>
    <rPh sb="6" eb="7">
      <t>ダイ</t>
    </rPh>
    <rPh sb="7" eb="9">
      <t>イッカイ</t>
    </rPh>
    <rPh sb="9" eb="11">
      <t>トウヒョウ</t>
    </rPh>
    <rPh sb="12" eb="14">
      <t>ユウコウ</t>
    </rPh>
    <rPh sb="14" eb="16">
      <t>トウヒョウ</t>
    </rPh>
    <rPh sb="17" eb="20">
      <t>カハンスウ</t>
    </rPh>
    <rPh sb="21" eb="22">
      <t>エ</t>
    </rPh>
    <rPh sb="23" eb="26">
      <t>コウホシャ</t>
    </rPh>
    <rPh sb="30" eb="32">
      <t>バアイ</t>
    </rPh>
    <rPh sb="33" eb="35">
      <t>サイダイ</t>
    </rPh>
    <rPh sb="35" eb="37">
      <t>トクヒョウ</t>
    </rPh>
    <rPh sb="38" eb="39">
      <t>エ</t>
    </rPh>
    <rPh sb="40" eb="43">
      <t>コウホシャ</t>
    </rPh>
    <rPh sb="43" eb="44">
      <t>ニ</t>
    </rPh>
    <rPh sb="44" eb="45">
      <t>メイ</t>
    </rPh>
    <rPh sb="49" eb="52">
      <t>ダイニカイ</t>
    </rPh>
    <rPh sb="52" eb="53">
      <t>メ</t>
    </rPh>
    <rPh sb="54" eb="56">
      <t>ケッセン</t>
    </rPh>
    <rPh sb="56" eb="58">
      <t>トウヒョウ</t>
    </rPh>
    <rPh sb="59" eb="60">
      <t>オコナ</t>
    </rPh>
    <phoneticPr fontId="3"/>
  </si>
  <si>
    <t>２０１２年以降</t>
    <rPh sb="4" eb="7">
      <t>ネンイコウ</t>
    </rPh>
    <phoneticPr fontId="3"/>
  </si>
  <si>
    <t>１９９３年から２０１２年まで</t>
    <rPh sb="4" eb="5">
      <t>ネン</t>
    </rPh>
    <rPh sb="11" eb="12">
      <t>ネン</t>
    </rPh>
    <phoneticPr fontId="3"/>
  </si>
  <si>
    <r>
      <rPr>
        <sz val="11"/>
        <rFont val="ＭＳ Ｐゴシック"/>
        <family val="3"/>
        <charset val="128"/>
      </rPr>
      <t>欧州議会議員</t>
    </r>
    <rPh sb="0" eb="2">
      <t>オウシュウ</t>
    </rPh>
    <rPh sb="2" eb="4">
      <t>ギカイ</t>
    </rPh>
    <rPh sb="4" eb="6">
      <t>ギイン</t>
    </rPh>
    <phoneticPr fontId="3"/>
  </si>
  <si>
    <r>
      <rPr>
        <sz val="11"/>
        <rFont val="ＭＳ Ｐゴシック"/>
        <family val="3"/>
        <charset val="128"/>
      </rPr>
      <t>市民</t>
    </r>
    <rPh sb="0" eb="2">
      <t>シミン</t>
    </rPh>
    <phoneticPr fontId="3"/>
  </si>
  <si>
    <r>
      <rPr>
        <sz val="11"/>
        <rFont val="ＭＳ Ｐゴシック"/>
        <family val="3"/>
        <charset val="128"/>
      </rPr>
      <t>欧州復興開発銀行（</t>
    </r>
    <r>
      <rPr>
        <sz val="11"/>
        <rFont val="Times New Roman"/>
        <family val="1"/>
      </rPr>
      <t>EBRD</t>
    </r>
    <r>
      <rPr>
        <sz val="11"/>
        <rFont val="ＭＳ Ｐゴシック"/>
        <family val="3"/>
        <charset val="128"/>
      </rPr>
      <t>）副総裁</t>
    </r>
    <rPh sb="0" eb="2">
      <t>オウシュウ</t>
    </rPh>
    <rPh sb="2" eb="4">
      <t>フッコウ</t>
    </rPh>
    <rPh sb="4" eb="6">
      <t>カイハツ</t>
    </rPh>
    <rPh sb="6" eb="8">
      <t>ギンコウ</t>
    </rPh>
    <rPh sb="14" eb="17">
      <t>フクソウサイ</t>
    </rPh>
    <phoneticPr fontId="3"/>
  </si>
  <si>
    <r>
      <rPr>
        <sz val="11"/>
        <rFont val="ＭＳ Ｐゴシック"/>
        <family val="3"/>
        <charset val="128"/>
      </rPr>
      <t>企業家</t>
    </r>
    <rPh sb="0" eb="3">
      <t>キギョウカ</t>
    </rPh>
    <phoneticPr fontId="3"/>
  </si>
  <si>
    <r>
      <rPr>
        <sz val="11"/>
        <rFont val="ＭＳ Ｐゴシック"/>
        <family val="3"/>
        <charset val="128"/>
      </rPr>
      <t>女優、政治家</t>
    </r>
    <rPh sb="0" eb="2">
      <t>ジョユウ</t>
    </rPh>
    <rPh sb="3" eb="6">
      <t>セイジカ</t>
    </rPh>
    <phoneticPr fontId="3"/>
  </si>
  <si>
    <r>
      <rPr>
        <sz val="11"/>
        <rFont val="ＭＳ Ｐゴシック"/>
        <family val="3"/>
        <charset val="128"/>
      </rPr>
      <t>上院議員、上院副議長</t>
    </r>
    <rPh sb="0" eb="2">
      <t>ジョウイン</t>
    </rPh>
    <rPh sb="2" eb="4">
      <t>ギイン</t>
    </rPh>
    <rPh sb="5" eb="7">
      <t>ジョウイン</t>
    </rPh>
    <rPh sb="7" eb="10">
      <t>フクギチョウ</t>
    </rPh>
    <phoneticPr fontId="3"/>
  </si>
  <si>
    <r>
      <rPr>
        <sz val="11"/>
        <rFont val="ＭＳ Ｐゴシック"/>
        <family val="3"/>
        <charset val="128"/>
      </rPr>
      <t>下院議員</t>
    </r>
    <rPh sb="0" eb="2">
      <t>カイン</t>
    </rPh>
    <rPh sb="2" eb="4">
      <t>ギイン</t>
    </rPh>
    <phoneticPr fontId="3"/>
  </si>
  <si>
    <r>
      <rPr>
        <sz val="11"/>
        <rFont val="ＭＳ Ｐゴシック"/>
        <family val="3"/>
        <charset val="128"/>
      </rPr>
      <t>予測者</t>
    </r>
    <rPh sb="0" eb="2">
      <t>ヨソク</t>
    </rPh>
    <rPh sb="2" eb="3">
      <t>シャ</t>
    </rPh>
    <phoneticPr fontId="3"/>
  </si>
  <si>
    <r>
      <rPr>
        <sz val="11"/>
        <rFont val="ＭＳ Ｐゴシック"/>
        <family val="3"/>
        <charset val="128"/>
      </rPr>
      <t>大学教員、</t>
    </r>
    <rPh sb="0" eb="2">
      <t>ダイガク</t>
    </rPh>
    <rPh sb="2" eb="4">
      <t>キョウイン</t>
    </rPh>
    <phoneticPr fontId="3"/>
  </si>
  <si>
    <r>
      <rPr>
        <sz val="11"/>
        <rFont val="ＭＳ Ｐゴシック"/>
        <family val="3"/>
        <charset val="128"/>
      </rPr>
      <t>法律家、上院議員</t>
    </r>
    <rPh sb="0" eb="3">
      <t>ホウリツカ</t>
    </rPh>
    <rPh sb="4" eb="6">
      <t>ジョウイン</t>
    </rPh>
    <rPh sb="6" eb="8">
      <t>ギイン</t>
    </rPh>
    <phoneticPr fontId="3"/>
  </si>
  <si>
    <r>
      <rPr>
        <sz val="11"/>
        <rFont val="ＭＳ Ｐゴシック"/>
        <family val="3"/>
        <charset val="128"/>
      </rPr>
      <t>上院議員</t>
    </r>
    <rPh sb="0" eb="2">
      <t>ジョウイン</t>
    </rPh>
    <rPh sb="2" eb="4">
      <t>ギイン</t>
    </rPh>
    <phoneticPr fontId="3"/>
  </si>
  <si>
    <r>
      <rPr>
        <sz val="11"/>
        <rFont val="ＭＳ Ｐゴシック"/>
        <family val="3"/>
        <charset val="128"/>
      </rPr>
      <t>外務大臣、下院議員</t>
    </r>
    <rPh sb="0" eb="2">
      <t>ガイム</t>
    </rPh>
    <rPh sb="2" eb="4">
      <t>ダイジン</t>
    </rPh>
    <rPh sb="5" eb="7">
      <t>カイン</t>
    </rPh>
    <rPh sb="7" eb="9">
      <t>ギイン</t>
    </rPh>
    <phoneticPr fontId="3"/>
  </si>
  <si>
    <r>
      <rPr>
        <sz val="11"/>
        <rFont val="ＭＳ Ｐゴシック"/>
        <family val="3"/>
        <charset val="128"/>
      </rPr>
      <t>登録有権者</t>
    </r>
  </si>
  <si>
    <r>
      <rPr>
        <sz val="11"/>
        <rFont val="ＭＳ Ｐゴシック"/>
        <family val="3"/>
        <charset val="128"/>
      </rPr>
      <t>投票用紙発行数</t>
    </r>
  </si>
  <si>
    <r>
      <rPr>
        <sz val="11"/>
        <rFont val="ＭＳ Ｐゴシック"/>
        <family val="3"/>
        <charset val="128"/>
      </rPr>
      <t>投票数</t>
    </r>
  </si>
  <si>
    <r>
      <rPr>
        <sz val="11"/>
        <rFont val="ＭＳ Ｐゴシック"/>
        <family val="3"/>
        <charset val="128"/>
      </rPr>
      <t>投票率</t>
    </r>
  </si>
  <si>
    <r>
      <rPr>
        <sz val="11"/>
        <rFont val="ＭＳ Ｐゴシック"/>
        <family val="3"/>
        <charset val="128"/>
      </rPr>
      <t>有効投票数</t>
    </r>
  </si>
  <si>
    <r>
      <rPr>
        <sz val="11"/>
        <rFont val="ＭＳ Ｐゴシック"/>
        <family val="3"/>
        <charset val="128"/>
      </rPr>
      <t>有効投票率</t>
    </r>
  </si>
  <si>
    <r>
      <rPr>
        <sz val="11"/>
        <rFont val="ＭＳ Ｐゴシック"/>
        <family val="3"/>
        <charset val="128"/>
      </rPr>
      <t>候補者名</t>
    </r>
  </si>
  <si>
    <r>
      <rPr>
        <sz val="11"/>
        <rFont val="ＭＳ Ｐゴシック"/>
        <family val="3"/>
        <charset val="128"/>
      </rPr>
      <t>得票率</t>
    </r>
  </si>
  <si>
    <r>
      <rPr>
        <sz val="11"/>
        <rFont val="ＭＳ Ｐゴシック"/>
        <family val="3"/>
        <charset val="128"/>
      </rPr>
      <t>職業</t>
    </r>
    <rPh sb="0" eb="1">
      <t>ショク</t>
    </rPh>
    <rPh sb="1" eb="2">
      <t>ギョウ</t>
    </rPh>
    <phoneticPr fontId="3"/>
  </si>
  <si>
    <r>
      <rPr>
        <sz val="11"/>
        <rFont val="ＭＳ Ｐゴシック"/>
        <family val="3"/>
        <charset val="128"/>
      </rPr>
      <t>提案政党</t>
    </r>
    <rPh sb="0" eb="2">
      <t>テイアン</t>
    </rPh>
    <rPh sb="2" eb="4">
      <t>セイトウ</t>
    </rPh>
    <phoneticPr fontId="3"/>
  </si>
  <si>
    <r>
      <rPr>
        <sz val="11"/>
        <rFont val="ＭＳ Ｐゴシック"/>
        <family val="3"/>
        <charset val="128"/>
      </rPr>
      <t>政党所属</t>
    </r>
    <rPh sb="0" eb="2">
      <t>セイトウ</t>
    </rPh>
    <rPh sb="2" eb="4">
      <t>ショゾク</t>
    </rPh>
    <phoneticPr fontId="3"/>
  </si>
  <si>
    <r>
      <rPr>
        <sz val="11"/>
        <rFont val="ＭＳ Ｐゴシック"/>
        <family val="3"/>
        <charset val="128"/>
      </rPr>
      <t>無所属</t>
    </r>
    <rPh sb="0" eb="3">
      <t>ムショゾク</t>
    </rPh>
    <phoneticPr fontId="3"/>
  </si>
  <si>
    <r>
      <rPr>
        <sz val="11"/>
        <rFont val="ＭＳ Ｐゴシック"/>
        <family val="3"/>
        <charset val="128"/>
      </rPr>
      <t>合計</t>
    </r>
    <rPh sb="0" eb="2">
      <t>ゴウケイ</t>
    </rPh>
    <phoneticPr fontId="3"/>
  </si>
  <si>
    <r>
      <rPr>
        <sz val="11"/>
        <rFont val="ＭＳ Ｐゴシック"/>
        <family val="3"/>
        <charset val="128"/>
      </rPr>
      <t>合計</t>
    </r>
  </si>
  <si>
    <r>
      <rPr>
        <sz val="12"/>
        <rFont val="ＭＳ Ｐゴシック"/>
        <family val="3"/>
        <charset val="128"/>
      </rPr>
      <t>第一回投票</t>
    </r>
    <r>
      <rPr>
        <sz val="12"/>
        <rFont val="Times New Roman"/>
        <family val="1"/>
      </rPr>
      <t>2013</t>
    </r>
    <r>
      <rPr>
        <sz val="12"/>
        <rFont val="ＭＳ Ｐゴシック"/>
        <family val="3"/>
        <charset val="128"/>
      </rPr>
      <t>年</t>
    </r>
    <r>
      <rPr>
        <sz val="12"/>
        <rFont val="Times New Roman"/>
        <family val="1"/>
      </rPr>
      <t>1</t>
    </r>
    <r>
      <rPr>
        <sz val="12"/>
        <rFont val="ＭＳ Ｐゴシック"/>
        <family val="3"/>
        <charset val="128"/>
      </rPr>
      <t>月</t>
    </r>
    <r>
      <rPr>
        <sz val="12"/>
        <rFont val="Times New Roman"/>
        <family val="1"/>
      </rPr>
      <t>11</t>
    </r>
    <r>
      <rPr>
        <sz val="12"/>
        <rFont val="ＭＳ Ｐゴシック"/>
        <family val="3"/>
        <charset val="128"/>
      </rPr>
      <t>日～</t>
    </r>
    <r>
      <rPr>
        <sz val="12"/>
        <rFont val="Times New Roman"/>
        <family val="1"/>
      </rPr>
      <t>12</t>
    </r>
    <r>
      <rPr>
        <sz val="12"/>
        <rFont val="ＭＳ Ｐゴシック"/>
        <family val="3"/>
        <charset val="128"/>
      </rPr>
      <t>日</t>
    </r>
    <rPh sb="0" eb="1">
      <t>ダイ</t>
    </rPh>
    <rPh sb="1" eb="3">
      <t>イッカイ</t>
    </rPh>
    <rPh sb="3" eb="5">
      <t>トウヒョウ</t>
    </rPh>
    <rPh sb="9" eb="10">
      <t>ネン</t>
    </rPh>
    <rPh sb="11" eb="12">
      <t>ガツ</t>
    </rPh>
    <rPh sb="14" eb="15">
      <t>ニチ</t>
    </rPh>
    <rPh sb="18" eb="19">
      <t>ニチ</t>
    </rPh>
    <phoneticPr fontId="3"/>
  </si>
  <si>
    <r>
      <rPr>
        <sz val="12"/>
        <rFont val="ＭＳ Ｐゴシック"/>
        <family val="3"/>
        <charset val="128"/>
      </rPr>
      <t>第二回投票</t>
    </r>
    <r>
      <rPr>
        <sz val="12"/>
        <rFont val="Times New Roman"/>
        <family val="1"/>
      </rPr>
      <t>2013</t>
    </r>
    <r>
      <rPr>
        <sz val="12"/>
        <rFont val="ＭＳ Ｐゴシック"/>
        <family val="3"/>
        <charset val="128"/>
      </rPr>
      <t>年</t>
    </r>
    <r>
      <rPr>
        <sz val="12"/>
        <rFont val="Times New Roman"/>
        <family val="1"/>
      </rPr>
      <t>1</t>
    </r>
    <r>
      <rPr>
        <sz val="12"/>
        <rFont val="ＭＳ Ｐゴシック"/>
        <family val="3"/>
        <charset val="128"/>
      </rPr>
      <t>月</t>
    </r>
    <r>
      <rPr>
        <sz val="12"/>
        <rFont val="Times New Roman"/>
        <family val="1"/>
      </rPr>
      <t>25</t>
    </r>
    <r>
      <rPr>
        <sz val="12"/>
        <rFont val="ＭＳ Ｐゴシック"/>
        <family val="3"/>
        <charset val="128"/>
      </rPr>
      <t>日～</t>
    </r>
    <r>
      <rPr>
        <sz val="12"/>
        <rFont val="Times New Roman"/>
        <family val="1"/>
      </rPr>
      <t>26</t>
    </r>
    <r>
      <rPr>
        <sz val="12"/>
        <rFont val="ＭＳ Ｐゴシック"/>
        <family val="3"/>
        <charset val="128"/>
      </rPr>
      <t>日</t>
    </r>
    <rPh sb="0" eb="3">
      <t>ダイニカイ</t>
    </rPh>
    <rPh sb="3" eb="5">
      <t>トウヒョウ</t>
    </rPh>
    <rPh sb="9" eb="10">
      <t>ネン</t>
    </rPh>
    <rPh sb="11" eb="12">
      <t>ガツ</t>
    </rPh>
    <rPh sb="14" eb="15">
      <t>ニチ</t>
    </rPh>
    <rPh sb="18" eb="19">
      <t>ニチ</t>
    </rPh>
    <phoneticPr fontId="3"/>
  </si>
  <si>
    <t>チェコ大統領選挙結果</t>
    <rPh sb="3" eb="6">
      <t>ダイトウリョウ</t>
    </rPh>
    <rPh sb="6" eb="8">
      <t>センキョ</t>
    </rPh>
    <rPh sb="8" eb="10">
      <t>ケッカ</t>
    </rPh>
    <phoneticPr fontId="3"/>
  </si>
  <si>
    <r>
      <t xml:space="preserve">(*1) </t>
    </r>
    <r>
      <rPr>
        <sz val="11"/>
        <color rgb="FF000000"/>
        <rFont val="メイリオ"/>
        <family val="3"/>
        <charset val="128"/>
      </rPr>
      <t>職業は候補者名簿の記載による</t>
    </r>
    <phoneticPr fontId="3"/>
  </si>
  <si>
    <t>Roithová Zuzana MUDr. MBA</t>
    <phoneticPr fontId="3"/>
  </si>
  <si>
    <t>Zeman Miloš Ing.</t>
    <phoneticPr fontId="3"/>
  </si>
  <si>
    <t>Volby do Poslanecké sněmovny Parlamentu České republiky konané ve dnech 25.10. – 26.10.2013</t>
  </si>
  <si>
    <r>
      <t>2013</t>
    </r>
    <r>
      <rPr>
        <b/>
        <sz val="8"/>
        <rFont val="ＭＳ ゴシック"/>
        <family val="3"/>
        <charset val="128"/>
      </rPr>
      <t>年下院議会選挙（</t>
    </r>
    <r>
      <rPr>
        <b/>
        <sz val="8"/>
        <rFont val="Times New Roman"/>
        <family val="1"/>
      </rPr>
      <t>10</t>
    </r>
    <r>
      <rPr>
        <b/>
        <sz val="8"/>
        <rFont val="ＭＳ ゴシック"/>
        <family val="3"/>
        <charset val="128"/>
      </rPr>
      <t>月</t>
    </r>
    <r>
      <rPr>
        <b/>
        <sz val="8"/>
        <rFont val="Times New Roman"/>
        <family val="1"/>
      </rPr>
      <t>25</t>
    </r>
    <r>
      <rPr>
        <b/>
        <sz val="8"/>
        <rFont val="ＭＳ ゴシック"/>
        <family val="3"/>
        <charset val="128"/>
      </rPr>
      <t>日～</t>
    </r>
    <r>
      <rPr>
        <b/>
        <sz val="8"/>
        <rFont val="Times New Roman"/>
        <family val="1"/>
      </rPr>
      <t>10</t>
    </r>
    <r>
      <rPr>
        <b/>
        <sz val="8"/>
        <rFont val="ＭＳ ゴシック"/>
        <family val="3"/>
        <charset val="128"/>
      </rPr>
      <t>月</t>
    </r>
    <r>
      <rPr>
        <b/>
        <sz val="8"/>
        <rFont val="Times New Roman"/>
        <family val="1"/>
      </rPr>
      <t>26</t>
    </r>
    <r>
      <rPr>
        <b/>
        <sz val="8"/>
        <rFont val="ＭＳ ゴシック"/>
        <family val="3"/>
        <charset val="128"/>
      </rPr>
      <t>日）</t>
    </r>
    <rPh sb="4" eb="5">
      <t>ネン</t>
    </rPh>
    <rPh sb="5" eb="7">
      <t>カイン</t>
    </rPh>
    <rPh sb="7" eb="9">
      <t>ギカイ</t>
    </rPh>
    <rPh sb="9" eb="11">
      <t>センキョ</t>
    </rPh>
    <phoneticPr fontId="3"/>
  </si>
  <si>
    <t>8 424 227</t>
  </si>
  <si>
    <t>5 010 944</t>
  </si>
  <si>
    <t>59,48</t>
  </si>
  <si>
    <t>5 007 212</t>
  </si>
  <si>
    <t>4 969 984</t>
  </si>
  <si>
    <t>99,26</t>
  </si>
  <si>
    <t>1 016 829</t>
  </si>
  <si>
    <t>20,45</t>
  </si>
  <si>
    <t>122 564</t>
  </si>
  <si>
    <t>2,46</t>
  </si>
  <si>
    <t>132 417</t>
  </si>
  <si>
    <t>2,66</t>
  </si>
  <si>
    <t>596 357</t>
  </si>
  <si>
    <t>11,99</t>
  </si>
  <si>
    <t>HLAVU VZHŮRU - volební blok</t>
  </si>
  <si>
    <t>21 241</t>
  </si>
  <si>
    <t>0,42</t>
  </si>
  <si>
    <t>384 174</t>
  </si>
  <si>
    <t>7,72</t>
  </si>
  <si>
    <t>Romská demokratická strana</t>
  </si>
  <si>
    <t>0,01</t>
  </si>
  <si>
    <t>Klub angažovaných nestraníků</t>
  </si>
  <si>
    <t>0,00</t>
  </si>
  <si>
    <t>politické hnutí Změna</t>
  </si>
  <si>
    <t>28 592</t>
  </si>
  <si>
    <t>0,57</t>
  </si>
  <si>
    <t>Strana soukromníků ČR</t>
  </si>
  <si>
    <t>13 041</t>
  </si>
  <si>
    <t>0,26</t>
  </si>
  <si>
    <t>336 970</t>
  </si>
  <si>
    <t>6,78</t>
  </si>
  <si>
    <t>1 225</t>
  </si>
  <si>
    <t>0,02</t>
  </si>
  <si>
    <t>Suver.-Strana zdravého rozumu</t>
  </si>
  <si>
    <t>13 538</t>
  </si>
  <si>
    <t>0,27</t>
  </si>
  <si>
    <t>Aktiv nezávislých občanů</t>
  </si>
  <si>
    <t>1 237</t>
  </si>
  <si>
    <t>75 113</t>
  </si>
  <si>
    <t>1,51</t>
  </si>
  <si>
    <t>OBČANÉ 2011</t>
  </si>
  <si>
    <t>Úsvit přímé demokr.T.Okamury</t>
  </si>
  <si>
    <t>342 339</t>
  </si>
  <si>
    <t>6,88</t>
  </si>
  <si>
    <t>42 906</t>
  </si>
  <si>
    <t>0,86</t>
  </si>
  <si>
    <t>ANO 2011</t>
  </si>
  <si>
    <t>927 240</t>
  </si>
  <si>
    <t>18,65</t>
  </si>
  <si>
    <t>741 044</t>
  </si>
  <si>
    <t>14,91</t>
  </si>
  <si>
    <t>LEV 21-Národní socialisté</t>
  </si>
  <si>
    <t>3 843</t>
  </si>
  <si>
    <t>0,07</t>
  </si>
  <si>
    <t>159 025</t>
  </si>
  <si>
    <t>3,19</t>
  </si>
  <si>
    <t>8 932</t>
  </si>
  <si>
    <t>0,17</t>
  </si>
  <si>
    <t xml:space="preserve"> TOP 09</t>
    <phoneticPr fontId="3"/>
  </si>
  <si>
    <r>
      <t>TOP</t>
    </r>
    <r>
      <rPr>
        <sz val="10"/>
        <color theme="1"/>
        <rFont val="ＭＳ Ｐ明朝"/>
        <family val="1"/>
        <charset val="128"/>
      </rPr>
      <t>０９</t>
    </r>
    <phoneticPr fontId="3"/>
  </si>
  <si>
    <r>
      <t>KDU-ČSL</t>
    </r>
    <r>
      <rPr>
        <sz val="11"/>
        <color theme="1"/>
        <rFont val="ＭＳ Ｐ明朝"/>
        <family val="1"/>
        <charset val="128"/>
      </rPr>
      <t>のメンバーの一部が離脱し、新しいメンバーを加えて創設</t>
    </r>
    <rPh sb="13" eb="15">
      <t>イチブ</t>
    </rPh>
    <rPh sb="16" eb="18">
      <t>リダツ</t>
    </rPh>
    <rPh sb="20" eb="21">
      <t>アタラ</t>
    </rPh>
    <rPh sb="28" eb="29">
      <t>クワ</t>
    </rPh>
    <rPh sb="31" eb="33">
      <t>ソウセツ</t>
    </rPh>
    <phoneticPr fontId="3"/>
  </si>
  <si>
    <t>VV</t>
    <phoneticPr fontId="3"/>
  </si>
  <si>
    <t>ANO 2011</t>
    <phoneticPr fontId="3"/>
  </si>
  <si>
    <t>Úsvit</t>
  </si>
  <si>
    <t>Úsvit přímé demokracie Tomia Okamury</t>
  </si>
  <si>
    <t>http://www.hnutiusvit.cz/stanovy/</t>
  </si>
  <si>
    <t>Tomio Okamura's Dawn of Direct Democracy</t>
  </si>
  <si>
    <t>http://www.anobudelip.cz/cs/</t>
  </si>
  <si>
    <t>トミオ・オカムラの直接民主主義の夜明け</t>
    <rPh sb="9" eb="11">
      <t>チョクセツ</t>
    </rPh>
    <rPh sb="11" eb="13">
      <t>ミンシュ</t>
    </rPh>
    <rPh sb="13" eb="15">
      <t>シュギ</t>
    </rPh>
    <rPh sb="16" eb="18">
      <t>ヨア</t>
    </rPh>
    <phoneticPr fontId="3"/>
  </si>
  <si>
    <r>
      <t>2014</t>
    </r>
    <r>
      <rPr>
        <b/>
        <sz val="12"/>
        <rFont val="ＭＳ ゴシック"/>
        <family val="3"/>
        <charset val="128"/>
      </rPr>
      <t>年欧州議会選挙（</t>
    </r>
    <r>
      <rPr>
        <b/>
        <sz val="12"/>
        <rFont val="Times New Roman"/>
        <family val="1"/>
      </rPr>
      <t>2014</t>
    </r>
    <r>
      <rPr>
        <b/>
        <sz val="12"/>
        <rFont val="ＭＳ ゴシック"/>
        <family val="3"/>
        <charset val="128"/>
      </rPr>
      <t>年</t>
    </r>
    <r>
      <rPr>
        <b/>
        <sz val="12"/>
        <rFont val="Times New Roman"/>
        <family val="1"/>
      </rPr>
      <t>5</t>
    </r>
    <r>
      <rPr>
        <b/>
        <sz val="12"/>
        <rFont val="ＭＳ ゴシック"/>
        <family val="3"/>
        <charset val="128"/>
      </rPr>
      <t>月</t>
    </r>
    <r>
      <rPr>
        <b/>
        <sz val="12"/>
        <rFont val="Times New Roman"/>
        <family val="1"/>
      </rPr>
      <t>23</t>
    </r>
    <r>
      <rPr>
        <b/>
        <sz val="12"/>
        <rFont val="ＭＳ ゴシック"/>
        <family val="3"/>
        <charset val="128"/>
      </rPr>
      <t>日～</t>
    </r>
    <r>
      <rPr>
        <b/>
        <sz val="12"/>
        <rFont val="Times New Roman"/>
        <family val="1"/>
      </rPr>
      <t>24</t>
    </r>
    <r>
      <rPr>
        <b/>
        <sz val="12"/>
        <rFont val="ＭＳ ゴシック"/>
        <family val="3"/>
        <charset val="128"/>
      </rPr>
      <t>日）</t>
    </r>
    <rPh sb="4" eb="5">
      <t>ネン</t>
    </rPh>
    <rPh sb="5" eb="7">
      <t>オウシュウ</t>
    </rPh>
    <rPh sb="7" eb="9">
      <t>ギカイ</t>
    </rPh>
    <rPh sb="9" eb="11">
      <t>センキョ</t>
    </rPh>
    <rPh sb="16" eb="17">
      <t>ネン</t>
    </rPh>
    <rPh sb="18" eb="19">
      <t>ガツ</t>
    </rPh>
    <rPh sb="21" eb="22">
      <t>ニチ</t>
    </rPh>
    <rPh sb="25" eb="26">
      <t>ニチ</t>
    </rPh>
    <phoneticPr fontId="3"/>
  </si>
  <si>
    <t>19,05</t>
  </si>
  <si>
    <t>TOP 09 a Starostové</t>
  </si>
  <si>
    <t>Česká strana sociálně demokratická</t>
  </si>
  <si>
    <t>14,29</t>
  </si>
  <si>
    <t>Křesťanská a demokratická unie - Československá strana lidová</t>
  </si>
  <si>
    <t>9,52</t>
  </si>
  <si>
    <t>4,76</t>
  </si>
  <si>
    <t>244 501</t>
  </si>
  <si>
    <t>16,13</t>
  </si>
  <si>
    <t>241 747</t>
  </si>
  <si>
    <t>15,95</t>
  </si>
  <si>
    <t>214 800</t>
  </si>
  <si>
    <t>14,17</t>
  </si>
  <si>
    <t>166 478</t>
  </si>
  <si>
    <t>10,98</t>
  </si>
  <si>
    <t>150 792</t>
  </si>
  <si>
    <t>9,95</t>
  </si>
  <si>
    <t>116 389</t>
  </si>
  <si>
    <t>7,67</t>
  </si>
  <si>
    <t>79 540</t>
  </si>
  <si>
    <t>5,24</t>
  </si>
  <si>
    <t>8 395 132</t>
  </si>
  <si>
    <t>1 528 250</t>
  </si>
  <si>
    <t>18,20</t>
  </si>
  <si>
    <t>1 527 367</t>
    <phoneticPr fontId="3"/>
  </si>
  <si>
    <t>1 515 492</t>
    <phoneticPr fontId="3"/>
  </si>
  <si>
    <t>72 514</t>
  </si>
  <si>
    <t>4,78</t>
  </si>
  <si>
    <t>57 240</t>
  </si>
  <si>
    <t>3,77</t>
  </si>
  <si>
    <t>47 306</t>
  </si>
  <si>
    <t>3,12</t>
  </si>
  <si>
    <t>Str.zdr.rozumu-NECHCEME EURO</t>
  </si>
  <si>
    <t>24 724</t>
  </si>
  <si>
    <t>1,63</t>
  </si>
  <si>
    <t>Komunistická str.Českosloven.</t>
  </si>
  <si>
    <t>8 549</t>
  </si>
  <si>
    <t>0,56</t>
  </si>
  <si>
    <t>7 961</t>
  </si>
  <si>
    <t>0,52</t>
  </si>
  <si>
    <t>8 028</t>
  </si>
  <si>
    <t>Koalice DSSS a SPE</t>
  </si>
  <si>
    <t>7 902</t>
  </si>
  <si>
    <t>Liberálně ekologická strana</t>
  </si>
  <si>
    <t>7 514</t>
  </si>
  <si>
    <t>0,49</t>
  </si>
  <si>
    <t>NE Bruselu-Národní demokracie</t>
  </si>
  <si>
    <t>7 109</t>
  </si>
  <si>
    <t>0,46</t>
  </si>
  <si>
    <t>7 099</t>
  </si>
  <si>
    <t>6 988</t>
  </si>
  <si>
    <t>6 614</t>
  </si>
  <si>
    <t>0,43</t>
  </si>
  <si>
    <t>VIZE 2014</t>
  </si>
  <si>
    <t>3 698</t>
  </si>
  <si>
    <t>0,24</t>
  </si>
  <si>
    <t>Občanská konzervativní strana</t>
  </si>
  <si>
    <t>3 481</t>
  </si>
  <si>
    <t>0,22</t>
  </si>
  <si>
    <t>Koalice SP a NO!</t>
  </si>
  <si>
    <t>2 899</t>
  </si>
  <si>
    <t>0,19</t>
  </si>
  <si>
    <t>Česká strana regionů</t>
  </si>
  <si>
    <t>2 535</t>
  </si>
  <si>
    <t>0,16</t>
  </si>
  <si>
    <t>2 434</t>
  </si>
  <si>
    <t>2 379</t>
  </si>
  <si>
    <t>0,15</t>
  </si>
  <si>
    <t>Republika</t>
  </si>
  <si>
    <t>2 240</t>
  </si>
  <si>
    <t>0,14</t>
  </si>
  <si>
    <t>Česká Suverenita</t>
  </si>
  <si>
    <t>2 086</t>
  </si>
  <si>
    <t>0,13</t>
  </si>
  <si>
    <t>HNUTÍ SOCIÁLNĚ SLABÝCH</t>
  </si>
  <si>
    <t>1 685</t>
  </si>
  <si>
    <t>0,11</t>
  </si>
  <si>
    <t>1 242</t>
  </si>
  <si>
    <t>0,08</t>
  </si>
  <si>
    <t>1 299</t>
  </si>
  <si>
    <t>REPUBL.STR.ČECH,MORAVY A SLEZ.</t>
  </si>
  <si>
    <t>1 100</t>
  </si>
  <si>
    <t>1 185</t>
  </si>
  <si>
    <t>Fair play - HNPD</t>
  </si>
  <si>
    <t>0,05</t>
  </si>
  <si>
    <t>ANTIBURSÍK - STOP EKOTERORU!</t>
  </si>
  <si>
    <t>evropani.cz</t>
  </si>
  <si>
    <t>0,04</t>
  </si>
  <si>
    <t>Strana rovných příležitostí</t>
  </si>
  <si>
    <t>0,03</t>
  </si>
  <si>
    <t>Strana svobodných občanů</t>
    <phoneticPr fontId="3"/>
  </si>
  <si>
    <t>Svobodní</t>
  </si>
  <si>
    <t>ODS</t>
    <phoneticPr fontId="3"/>
  </si>
  <si>
    <t>▲</t>
    <phoneticPr fontId="3"/>
  </si>
  <si>
    <t>◎</t>
    <phoneticPr fontId="3"/>
  </si>
  <si>
    <t>2 853 106</t>
  </si>
  <si>
    <t>1 101 753</t>
  </si>
  <si>
    <t>38,62</t>
  </si>
  <si>
    <t>1 080 548</t>
  </si>
  <si>
    <t>1 026 615</t>
  </si>
  <si>
    <t>95,01</t>
  </si>
  <si>
    <t>2 853 618</t>
  </si>
  <si>
    <t>476 334</t>
  </si>
  <si>
    <t>16,69</t>
  </si>
  <si>
    <t>476 102</t>
  </si>
  <si>
    <t>473 926</t>
  </si>
  <si>
    <t>99,54</t>
  </si>
  <si>
    <r>
      <t>上院選挙</t>
    </r>
    <r>
      <rPr>
        <sz val="10"/>
        <color indexed="8"/>
        <rFont val="Times New Roman"/>
        <family val="1"/>
      </rPr>
      <t>2014</t>
    </r>
    <r>
      <rPr>
        <sz val="10"/>
        <color indexed="8"/>
        <rFont val="ＭＳ Ｐゴシック"/>
        <family val="3"/>
        <charset val="128"/>
      </rPr>
      <t>年</t>
    </r>
    <r>
      <rPr>
        <sz val="10"/>
        <color indexed="8"/>
        <rFont val="Times New Roman"/>
        <family val="1"/>
      </rPr>
      <t>10</t>
    </r>
    <r>
      <rPr>
        <sz val="10"/>
        <color indexed="8"/>
        <rFont val="ＭＳ Ｐゴシック"/>
        <family val="3"/>
        <charset val="128"/>
      </rPr>
      <t>月</t>
    </r>
    <r>
      <rPr>
        <sz val="10"/>
        <color indexed="8"/>
        <rFont val="Times New Roman"/>
        <family val="1"/>
      </rPr>
      <t>10</t>
    </r>
    <r>
      <rPr>
        <sz val="10"/>
        <color indexed="8"/>
        <rFont val="ＭＳ Ｐゴシック"/>
        <family val="3"/>
        <charset val="128"/>
      </rPr>
      <t>日～</t>
    </r>
    <r>
      <rPr>
        <sz val="10"/>
        <color indexed="8"/>
        <rFont val="Times New Roman"/>
        <family val="1"/>
      </rPr>
      <t>11</t>
    </r>
    <r>
      <rPr>
        <sz val="10"/>
        <color indexed="8"/>
        <rFont val="ＭＳ Ｐゴシック"/>
        <family val="3"/>
        <charset val="128"/>
      </rPr>
      <t>日</t>
    </r>
    <rPh sb="0" eb="2">
      <t>ジョウイン</t>
    </rPh>
    <rPh sb="2" eb="4">
      <t>センキョ</t>
    </rPh>
    <rPh sb="8" eb="9">
      <t>ネン</t>
    </rPh>
    <rPh sb="11" eb="12">
      <t>ガツ</t>
    </rPh>
    <rPh sb="14" eb="15">
      <t>ニチ</t>
    </rPh>
    <rPh sb="18" eb="19">
      <t>ニチ</t>
    </rPh>
    <phoneticPr fontId="3"/>
  </si>
  <si>
    <r>
      <t>第二回投票</t>
    </r>
    <r>
      <rPr>
        <sz val="10"/>
        <color indexed="8"/>
        <rFont val="Times New Roman"/>
        <family val="1"/>
      </rPr>
      <t>10</t>
    </r>
    <r>
      <rPr>
        <sz val="10"/>
        <color indexed="8"/>
        <rFont val="ＭＳ Ｐゴシック"/>
        <family val="3"/>
        <charset val="128"/>
      </rPr>
      <t>月</t>
    </r>
    <r>
      <rPr>
        <sz val="10"/>
        <color indexed="8"/>
        <rFont val="Times New Roman"/>
        <family val="1"/>
      </rPr>
      <t>17</t>
    </r>
    <r>
      <rPr>
        <sz val="10"/>
        <color indexed="8"/>
        <rFont val="ＭＳ Ｐゴシック"/>
        <family val="3"/>
        <charset val="128"/>
      </rPr>
      <t>日～</t>
    </r>
    <r>
      <rPr>
        <sz val="10"/>
        <color indexed="8"/>
        <rFont val="Times New Roman"/>
        <family val="1"/>
      </rPr>
      <t>18</t>
    </r>
    <r>
      <rPr>
        <sz val="10"/>
        <color indexed="8"/>
        <rFont val="ＭＳ Ｐゴシック"/>
        <family val="3"/>
        <charset val="128"/>
      </rPr>
      <t>日</t>
    </r>
    <rPh sb="0" eb="1">
      <t>ダイ</t>
    </rPh>
    <rPh sb="1" eb="3">
      <t>ニカイ</t>
    </rPh>
    <rPh sb="3" eb="5">
      <t>トウヒョウ</t>
    </rPh>
    <rPh sb="7" eb="8">
      <t>ガツ</t>
    </rPh>
    <rPh sb="10" eb="11">
      <t>ニチ</t>
    </rPh>
    <rPh sb="14" eb="15">
      <t>ニチ</t>
    </rPh>
    <phoneticPr fontId="3"/>
  </si>
  <si>
    <t>Koalice KDU-ČSL, SZ</t>
  </si>
  <si>
    <t>STAROSTOVÉ A NEZÁVISLÍ</t>
  </si>
  <si>
    <t>Starostové pro Liberecký kraj</t>
  </si>
  <si>
    <t>Strana soukromníků České republiky</t>
  </si>
  <si>
    <t>Koalice ODS a KČ</t>
  </si>
  <si>
    <t>Strana Práv Občanů</t>
    <phoneticPr fontId="3"/>
  </si>
  <si>
    <t>1(ODS)</t>
    <phoneticPr fontId="3"/>
  </si>
  <si>
    <r>
      <t>2014</t>
    </r>
    <r>
      <rPr>
        <sz val="10"/>
        <color indexed="8"/>
        <rFont val="ＭＳ Ｐゴシック"/>
        <family val="3"/>
        <charset val="128"/>
      </rPr>
      <t>年</t>
    </r>
    <r>
      <rPr>
        <sz val="10"/>
        <color indexed="8"/>
        <rFont val="Times New Roman"/>
        <family val="1"/>
      </rPr>
      <t>12</t>
    </r>
    <r>
      <rPr>
        <sz val="10"/>
        <color indexed="8"/>
        <rFont val="ＭＳ Ｐゴシック"/>
        <family val="3"/>
        <charset val="128"/>
      </rPr>
      <t>月</t>
    </r>
    <r>
      <rPr>
        <sz val="10"/>
        <color indexed="8"/>
        <rFont val="Times New Roman"/>
        <family val="1"/>
      </rPr>
      <t>25</t>
    </r>
    <r>
      <rPr>
        <sz val="10"/>
        <color indexed="8"/>
        <rFont val="ＭＳ Ｐゴシック"/>
        <family val="3"/>
        <charset val="128"/>
      </rPr>
      <t>日現在の会派構成</t>
    </r>
    <r>
      <rPr>
        <sz val="10"/>
        <color indexed="8"/>
        <rFont val="Times New Roman"/>
        <family val="1"/>
      </rPr>
      <t>*</t>
    </r>
    <rPh sb="4" eb="5">
      <t>ネン</t>
    </rPh>
    <rPh sb="7" eb="8">
      <t>ガツ</t>
    </rPh>
    <rPh sb="10" eb="11">
      <t>ニチ</t>
    </rPh>
    <rPh sb="11" eb="13">
      <t>ゲンザイ</t>
    </rPh>
    <rPh sb="14" eb="16">
      <t>カイハ</t>
    </rPh>
    <rPh sb="16" eb="18">
      <t>コウセイ</t>
    </rPh>
    <phoneticPr fontId="3"/>
  </si>
  <si>
    <t>KDU-ČSL a nezávislí</t>
    <phoneticPr fontId="3"/>
  </si>
  <si>
    <t>Klub Starostové a nezávislí</t>
    <phoneticPr fontId="3"/>
  </si>
  <si>
    <t>Senátorský klub SPO+KSČM+Severočech</t>
    <phoneticPr fontId="3"/>
  </si>
  <si>
    <t>Senátorský klub ANO + Severočeši.cz</t>
  </si>
  <si>
    <r>
      <t>2014</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</si>
  <si>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r>
      <t>*2010</t>
    </r>
    <r>
      <rPr>
        <sz val="10"/>
        <color indexed="8"/>
        <rFont val="ＭＳ Ｐ明朝"/>
        <family val="1"/>
        <charset val="128"/>
      </rPr>
      <t>年までは選挙後第一回目の上院採決時を基準として会派構成を示していたが、今回は</t>
    </r>
    <r>
      <rPr>
        <sz val="10"/>
        <color indexed="8"/>
        <rFont val="Times New Roman"/>
        <family val="1"/>
      </rPr>
      <t>2012</t>
    </r>
    <r>
      <rPr>
        <sz val="10"/>
        <color indexed="8"/>
        <rFont val="ＭＳ Ｐ明朝"/>
        <family val="1"/>
        <charset val="128"/>
      </rPr>
      <t>年同様一番新しいデータを用いた。</t>
    </r>
    <rPh sb="5" eb="6">
      <t>ネン</t>
    </rPh>
    <rPh sb="9" eb="12">
      <t>センキョゴ</t>
    </rPh>
    <rPh sb="12" eb="13">
      <t>ダイ</t>
    </rPh>
    <rPh sb="13" eb="16">
      <t>イッカイメ</t>
    </rPh>
    <rPh sb="17" eb="19">
      <t>ジョウイン</t>
    </rPh>
    <rPh sb="19" eb="21">
      <t>サイケツ</t>
    </rPh>
    <rPh sb="21" eb="22">
      <t>ジ</t>
    </rPh>
    <rPh sb="23" eb="25">
      <t>キジュン</t>
    </rPh>
    <rPh sb="28" eb="29">
      <t>カイ</t>
    </rPh>
    <rPh sb="29" eb="30">
      <t>ハ</t>
    </rPh>
    <rPh sb="30" eb="32">
      <t>コウセイ</t>
    </rPh>
    <rPh sb="33" eb="34">
      <t>シメ</t>
    </rPh>
    <rPh sb="40" eb="42">
      <t>コンカイ</t>
    </rPh>
    <rPh sb="47" eb="48">
      <t>ネン</t>
    </rPh>
    <rPh sb="48" eb="50">
      <t>ドウヨウ</t>
    </rPh>
    <rPh sb="50" eb="52">
      <t>イチバン</t>
    </rPh>
    <rPh sb="52" eb="53">
      <t>アタラ</t>
    </rPh>
    <rPh sb="59" eb="60">
      <t>モチ</t>
    </rPh>
    <phoneticPr fontId="3"/>
  </si>
  <si>
    <t>2010年7月13日～2013年6月17日</t>
    <rPh sb="4" eb="5">
      <t>ネン</t>
    </rPh>
    <rPh sb="6" eb="7">
      <t>ガツ</t>
    </rPh>
    <rPh sb="9" eb="10">
      <t>ニチ</t>
    </rPh>
    <rPh sb="15" eb="16">
      <t>ネン</t>
    </rPh>
    <rPh sb="17" eb="18">
      <t>ガツ</t>
    </rPh>
    <rPh sb="20" eb="21">
      <t>ニチ</t>
    </rPh>
    <phoneticPr fontId="3"/>
  </si>
  <si>
    <t>イジー・ルスノク</t>
    <phoneticPr fontId="3"/>
  </si>
  <si>
    <t>2013年9月13日～2014年1月29日</t>
    <rPh sb="4" eb="5">
      <t>ネン</t>
    </rPh>
    <rPh sb="6" eb="7">
      <t>ガツ</t>
    </rPh>
    <rPh sb="9" eb="10">
      <t>ニチ</t>
    </rPh>
    <rPh sb="15" eb="16">
      <t>ネン</t>
    </rPh>
    <rPh sb="17" eb="18">
      <t>ガツ</t>
    </rPh>
    <rPh sb="20" eb="21">
      <t>ニチ</t>
    </rPh>
    <phoneticPr fontId="3"/>
  </si>
  <si>
    <t>ボフスラヴ・ソボトカ</t>
    <phoneticPr fontId="3"/>
  </si>
  <si>
    <r>
      <rPr>
        <u/>
        <sz val="11"/>
        <rFont val="ＭＳ Ｐゴシック"/>
        <family val="3"/>
        <charset val="128"/>
      </rPr>
      <t>ČSSD</t>
    </r>
    <r>
      <rPr>
        <sz val="11"/>
        <rFont val="ＭＳ Ｐゴシック"/>
        <family val="3"/>
        <charset val="128"/>
      </rPr>
      <t>, KDU-ČSL, ANO 2011</t>
    </r>
    <phoneticPr fontId="3"/>
  </si>
  <si>
    <t>Jiří RUSNOK</t>
    <phoneticPr fontId="3"/>
  </si>
  <si>
    <t>Bohuslav SOBOTKA</t>
    <phoneticPr fontId="3"/>
  </si>
  <si>
    <r>
      <t>上院選挙</t>
    </r>
    <r>
      <rPr>
        <sz val="10"/>
        <color indexed="8"/>
        <rFont val="Times New Roman"/>
        <family val="1"/>
      </rPr>
      <t>2016</t>
    </r>
    <r>
      <rPr>
        <sz val="10"/>
        <color indexed="8"/>
        <rFont val="ＭＳ Ｐゴシック"/>
        <family val="3"/>
        <charset val="128"/>
      </rPr>
      <t>年</t>
    </r>
    <r>
      <rPr>
        <sz val="10"/>
        <color indexed="8"/>
        <rFont val="Times New Roman"/>
        <family val="1"/>
      </rPr>
      <t>10</t>
    </r>
    <r>
      <rPr>
        <sz val="10"/>
        <color indexed="8"/>
        <rFont val="ＭＳ Ｐゴシック"/>
        <family val="3"/>
        <charset val="128"/>
      </rPr>
      <t>月</t>
    </r>
    <r>
      <rPr>
        <sz val="10"/>
        <color indexed="8"/>
        <rFont val="Times New Roman"/>
        <family val="1"/>
      </rPr>
      <t>7</t>
    </r>
    <r>
      <rPr>
        <sz val="10"/>
        <color indexed="8"/>
        <rFont val="ＭＳ Ｐゴシック"/>
        <family val="3"/>
        <charset val="128"/>
      </rPr>
      <t>日～</t>
    </r>
    <r>
      <rPr>
        <sz val="10"/>
        <color indexed="8"/>
        <rFont val="Times New Roman"/>
        <family val="1"/>
      </rPr>
      <t>8</t>
    </r>
    <r>
      <rPr>
        <sz val="10"/>
        <color indexed="8"/>
        <rFont val="ＭＳ Ｐゴシック"/>
        <family val="3"/>
        <charset val="128"/>
      </rPr>
      <t>日</t>
    </r>
    <rPh sb="0" eb="2">
      <t>ジョウイン</t>
    </rPh>
    <rPh sb="2" eb="4">
      <t>センキョ</t>
    </rPh>
    <rPh sb="8" eb="9">
      <t>ネン</t>
    </rPh>
    <rPh sb="11" eb="12">
      <t>ガツ</t>
    </rPh>
    <rPh sb="13" eb="14">
      <t>ニチ</t>
    </rPh>
    <rPh sb="16" eb="17">
      <t>ニチ</t>
    </rPh>
    <phoneticPr fontId="3"/>
  </si>
  <si>
    <r>
      <t>第二回投票</t>
    </r>
    <r>
      <rPr>
        <sz val="10"/>
        <color indexed="8"/>
        <rFont val="Times New Roman"/>
        <family val="1"/>
      </rPr>
      <t>10</t>
    </r>
    <r>
      <rPr>
        <sz val="10"/>
        <color indexed="8"/>
        <rFont val="ＭＳ Ｐゴシック"/>
        <family val="3"/>
        <charset val="128"/>
      </rPr>
      <t>月</t>
    </r>
    <r>
      <rPr>
        <sz val="10"/>
        <color indexed="8"/>
        <rFont val="Times New Roman"/>
        <family val="1"/>
      </rPr>
      <t>14</t>
    </r>
    <r>
      <rPr>
        <sz val="10"/>
        <color indexed="8"/>
        <rFont val="ＭＳ Ｐゴシック"/>
        <family val="3"/>
        <charset val="128"/>
      </rPr>
      <t>日～</t>
    </r>
    <r>
      <rPr>
        <sz val="10"/>
        <color indexed="8"/>
        <rFont val="Times New Roman"/>
        <family val="1"/>
      </rPr>
      <t>15</t>
    </r>
    <r>
      <rPr>
        <sz val="10"/>
        <color indexed="8"/>
        <rFont val="ＭＳ Ｐゴシック"/>
        <family val="3"/>
        <charset val="128"/>
      </rPr>
      <t>日</t>
    </r>
    <rPh sb="0" eb="1">
      <t>ダイ</t>
    </rPh>
    <rPh sb="1" eb="3">
      <t>ニカイ</t>
    </rPh>
    <rPh sb="3" eb="5">
      <t>トウヒョウ</t>
    </rPh>
    <rPh sb="7" eb="8">
      <t>ガツ</t>
    </rPh>
    <rPh sb="10" eb="11">
      <t>ニチ</t>
    </rPh>
    <rPh sb="14" eb="15">
      <t>ニチ</t>
    </rPh>
    <phoneticPr fontId="3"/>
  </si>
  <si>
    <t>2 780 706</t>
  </si>
  <si>
    <t>932 616</t>
  </si>
  <si>
    <t>33,54</t>
  </si>
  <si>
    <t>922 493</t>
  </si>
  <si>
    <t>881 170</t>
  </si>
  <si>
    <t>95,52</t>
  </si>
  <si>
    <t>2 780 597</t>
  </si>
  <si>
    <t>427 774</t>
  </si>
  <si>
    <t>15,38</t>
  </si>
  <si>
    <t>427 523</t>
  </si>
  <si>
    <t>424 089</t>
  </si>
  <si>
    <t>99,20</t>
  </si>
  <si>
    <t>Koalice STAN, TOP 09</t>
  </si>
  <si>
    <t>Nezávislí kandidáti</t>
  </si>
  <si>
    <t>Koalice KDU-ČSL, Nestraníci</t>
  </si>
  <si>
    <t>Občané patrioti</t>
  </si>
  <si>
    <t>Koalice ODS, SNK ED, SsČR, STO</t>
  </si>
  <si>
    <t>Koalice KDU-ČSL, Piráti, DPD, LES</t>
  </si>
  <si>
    <t>Koalice STAN, SLK</t>
  </si>
  <si>
    <t>HPP 11</t>
  </si>
  <si>
    <t>SLK</t>
  </si>
  <si>
    <t>29,64</t>
  </si>
  <si>
    <r>
      <t>2016</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</si>
  <si>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r>
      <t>1(SZ</t>
    </r>
    <r>
      <rPr>
        <sz val="10"/>
        <rFont val="ＭＳ Ｐゴシック"/>
        <family val="3"/>
        <charset val="128"/>
      </rPr>
      <t>所属</t>
    </r>
    <r>
      <rPr>
        <sz val="10"/>
        <rFont val="Tahoma"/>
        <family val="2"/>
      </rPr>
      <t>)</t>
    </r>
    <rPh sb="4" eb="6">
      <t>ショゾク</t>
    </rPh>
    <phoneticPr fontId="3"/>
  </si>
  <si>
    <r>
      <t>1(HPP11</t>
    </r>
    <r>
      <rPr>
        <sz val="10"/>
        <rFont val="ＭＳ Ｐゴシック"/>
        <family val="3"/>
        <charset val="128"/>
      </rPr>
      <t>所属</t>
    </r>
    <r>
      <rPr>
        <sz val="10"/>
        <rFont val="Tahoma"/>
        <family val="2"/>
      </rPr>
      <t>)</t>
    </r>
    <rPh sb="7" eb="9">
      <t>ショゾク</t>
    </rPh>
    <phoneticPr fontId="3"/>
  </si>
  <si>
    <r>
      <t>1(ODS</t>
    </r>
    <r>
      <rPr>
        <sz val="10"/>
        <rFont val="ＭＳ Ｐゴシック"/>
        <family val="3"/>
        <charset val="128"/>
      </rPr>
      <t>所属</t>
    </r>
    <r>
      <rPr>
        <sz val="10"/>
        <rFont val="Tahoma"/>
        <family val="2"/>
      </rPr>
      <t>)</t>
    </r>
    <rPh sb="5" eb="7">
      <t>ショゾク</t>
    </rPh>
    <phoneticPr fontId="3"/>
  </si>
  <si>
    <r>
      <t>1(SLK</t>
    </r>
    <r>
      <rPr>
        <sz val="10"/>
        <rFont val="ＭＳ Ｐゴシック"/>
        <family val="3"/>
        <charset val="128"/>
      </rPr>
      <t>所属</t>
    </r>
    <r>
      <rPr>
        <sz val="10"/>
        <rFont val="Tahoma"/>
        <family val="2"/>
      </rPr>
      <t>)</t>
    </r>
    <rPh sb="5" eb="7">
      <t>ショゾク</t>
    </rPh>
    <phoneticPr fontId="3"/>
  </si>
  <si>
    <t>Koalice KDU-ČSL, SZ</t>
    <phoneticPr fontId="3"/>
  </si>
  <si>
    <t>愛国市民</t>
    <rPh sb="0" eb="2">
      <t>アイコク</t>
    </rPh>
    <rPh sb="2" eb="4">
      <t>シミン</t>
    </rPh>
    <phoneticPr fontId="3"/>
  </si>
  <si>
    <t>運動</t>
    <rPh sb="0" eb="2">
      <t>ウンドウ</t>
    </rPh>
    <phoneticPr fontId="3"/>
  </si>
  <si>
    <t>www.obcanepatrioti.cz</t>
    <phoneticPr fontId="3"/>
  </si>
  <si>
    <t>OPAT</t>
    <phoneticPr fontId="3"/>
  </si>
  <si>
    <t>obcanespolu.cz</t>
    <phoneticPr fontId="3"/>
  </si>
  <si>
    <t>„OSN“</t>
  </si>
  <si>
    <t>OBČANÉ SPOLU - NEZÁVISLÍ</t>
    <phoneticPr fontId="3"/>
  </si>
  <si>
    <t>OBČANÉ SPOLU - NEZÁVISLÍ</t>
    <phoneticPr fontId="3"/>
  </si>
  <si>
    <t>市民と共に―独立系</t>
    <rPh sb="0" eb="2">
      <t>シミン</t>
    </rPh>
    <rPh sb="3" eb="4">
      <t>トモ</t>
    </rPh>
    <rPh sb="6" eb="8">
      <t>ドクリツ</t>
    </rPh>
    <rPh sb="8" eb="9">
      <t>ケイ</t>
    </rPh>
    <phoneticPr fontId="3"/>
  </si>
  <si>
    <t>www.hpp11.cz</t>
    <phoneticPr fontId="3"/>
  </si>
  <si>
    <t>Koalice KDU-ČSL, SZ, HPP 11, Piráti</t>
    <phoneticPr fontId="3"/>
  </si>
  <si>
    <t>Hnutí pro Prahu 11</t>
    <phoneticPr fontId="3"/>
  </si>
  <si>
    <t>プラハ11区運動</t>
    <rPh sb="5" eb="6">
      <t>ク</t>
    </rPh>
    <rPh sb="6" eb="8">
      <t>ウンドウ</t>
    </rPh>
    <phoneticPr fontId="3"/>
  </si>
  <si>
    <t>SsČR</t>
    <phoneticPr fontId="3"/>
  </si>
  <si>
    <t>http://www.soukromnici.cz/cs/</t>
  </si>
  <si>
    <t>自営業者党</t>
    <rPh sb="0" eb="3">
      <t>ジエイギョウ</t>
    </rPh>
    <rPh sb="3" eb="4">
      <t>シャ</t>
    </rPh>
    <rPh sb="4" eb="5">
      <t>トウ</t>
    </rPh>
    <phoneticPr fontId="3"/>
  </si>
  <si>
    <t>STO</t>
  </si>
  <si>
    <t>Starostové pro občany</t>
  </si>
  <si>
    <t>www.starostoveproobcany.cz</t>
  </si>
  <si>
    <t>市民のための市長</t>
    <rPh sb="0" eb="2">
      <t>シミン</t>
    </rPh>
    <rPh sb="6" eb="8">
      <t>シチョウ</t>
    </rPh>
    <phoneticPr fontId="3"/>
  </si>
  <si>
    <t>DPD</t>
  </si>
  <si>
    <t>Desítka pro domácí</t>
  </si>
  <si>
    <t>http://www.desitkaprodomaci.cz/</t>
  </si>
  <si>
    <t>地元民のための10区</t>
    <rPh sb="0" eb="3">
      <t>ジモトミン</t>
    </rPh>
    <rPh sb="9" eb="10">
      <t>ク</t>
    </rPh>
    <phoneticPr fontId="3"/>
  </si>
  <si>
    <t>LES</t>
  </si>
  <si>
    <t>政党</t>
    <rPh sb="0" eb="2">
      <t>セイトウ</t>
    </rPh>
    <phoneticPr fontId="3"/>
  </si>
  <si>
    <t>http://stranales.cz/</t>
  </si>
  <si>
    <t>リベラル環境政党</t>
    <rPh sb="4" eb="6">
      <t>カンキョウ</t>
    </rPh>
    <rPh sb="6" eb="8">
      <t>セイトウ</t>
    </rPh>
    <phoneticPr fontId="3"/>
  </si>
  <si>
    <t>www.starostoveprolibereckykraj.cz</t>
  </si>
  <si>
    <t>リベレツ県の市長</t>
    <rPh sb="4" eb="5">
      <t>ケン</t>
    </rPh>
    <rPh sb="6" eb="8">
      <t>シチョウ</t>
    </rPh>
    <phoneticPr fontId="3"/>
  </si>
  <si>
    <r>
      <t>2016</t>
    </r>
    <r>
      <rPr>
        <sz val="10"/>
        <color indexed="8"/>
        <rFont val="ＭＳ Ｐゴシック"/>
        <family val="3"/>
        <charset val="128"/>
      </rPr>
      <t>年</t>
    </r>
    <r>
      <rPr>
        <sz val="10"/>
        <color indexed="8"/>
        <rFont val="Times New Roman"/>
        <family val="1"/>
      </rPr>
      <t>10</t>
    </r>
    <r>
      <rPr>
        <sz val="10"/>
        <color indexed="8"/>
        <rFont val="ＭＳ Ｐゴシック"/>
        <family val="3"/>
        <charset val="128"/>
      </rPr>
      <t>月</t>
    </r>
    <r>
      <rPr>
        <sz val="10"/>
        <color indexed="8"/>
        <rFont val="Times New Roman"/>
        <family val="1"/>
      </rPr>
      <t>20</t>
    </r>
    <r>
      <rPr>
        <sz val="10"/>
        <color indexed="8"/>
        <rFont val="ＭＳ Ｐゴシック"/>
        <family val="3"/>
        <charset val="128"/>
      </rPr>
      <t>日現在の会派構成</t>
    </r>
    <rPh sb="4" eb="5">
      <t>ネン</t>
    </rPh>
    <rPh sb="7" eb="8">
      <t>ガツ</t>
    </rPh>
    <rPh sb="10" eb="11">
      <t>ニチ</t>
    </rPh>
    <rPh sb="11" eb="13">
      <t>ゲンザイ</t>
    </rPh>
    <rPh sb="14" eb="16">
      <t>カイハ</t>
    </rPh>
    <rPh sb="16" eb="18">
      <t>コウセイ</t>
    </rPh>
    <phoneticPr fontId="3"/>
  </si>
  <si>
    <t>Volby do Poslanecké sněmovny Parlamentu České republiky konané ve dnech 20.10. – 21.10.2017 (promítnuto usnesení NSS)</t>
  </si>
  <si>
    <t>8 374 501</t>
  </si>
  <si>
    <t>5 094 633</t>
  </si>
  <si>
    <t>60,84</t>
  </si>
  <si>
    <t>5 091 065</t>
  </si>
  <si>
    <t>5 060 745</t>
  </si>
  <si>
    <t>99,40</t>
  </si>
  <si>
    <r>
      <t>2017</t>
    </r>
    <r>
      <rPr>
        <b/>
        <sz val="8"/>
        <rFont val="ＭＳ ゴシック"/>
        <family val="3"/>
        <charset val="128"/>
      </rPr>
      <t>年下院議会選挙（</t>
    </r>
    <r>
      <rPr>
        <b/>
        <sz val="8"/>
        <rFont val="Times New Roman"/>
        <family val="1"/>
      </rPr>
      <t>10</t>
    </r>
    <r>
      <rPr>
        <b/>
        <sz val="8"/>
        <rFont val="ＭＳ ゴシック"/>
        <family val="3"/>
        <charset val="128"/>
      </rPr>
      <t>月</t>
    </r>
    <r>
      <rPr>
        <b/>
        <sz val="8"/>
        <rFont val="Times New Roman"/>
        <family val="1"/>
      </rPr>
      <t>20</t>
    </r>
    <r>
      <rPr>
        <b/>
        <sz val="8"/>
        <rFont val="ＭＳ ゴシック"/>
        <family val="3"/>
        <charset val="128"/>
      </rPr>
      <t>日～</t>
    </r>
    <r>
      <rPr>
        <b/>
        <sz val="8"/>
        <rFont val="Times New Roman"/>
        <family val="1"/>
      </rPr>
      <t>10</t>
    </r>
    <r>
      <rPr>
        <b/>
        <sz val="8"/>
        <rFont val="ＭＳ ゴシック"/>
        <family val="3"/>
        <charset val="128"/>
      </rPr>
      <t>月</t>
    </r>
    <r>
      <rPr>
        <b/>
        <sz val="8"/>
        <rFont val="Times New Roman"/>
        <family val="1"/>
      </rPr>
      <t>21</t>
    </r>
    <r>
      <rPr>
        <b/>
        <sz val="8"/>
        <rFont val="ＭＳ ゴシック"/>
        <family val="3"/>
        <charset val="128"/>
      </rPr>
      <t>日）</t>
    </r>
    <r>
      <rPr>
        <b/>
        <sz val="8"/>
        <rFont val="Times New Roman"/>
        <family val="1"/>
      </rPr>
      <t>(11</t>
    </r>
    <r>
      <rPr>
        <b/>
        <sz val="8"/>
        <rFont val="ＭＳ ゴシック"/>
        <family val="3"/>
        <charset val="128"/>
      </rPr>
      <t>月</t>
    </r>
    <r>
      <rPr>
        <b/>
        <sz val="8"/>
        <rFont val="Times New Roman"/>
        <family val="1"/>
      </rPr>
      <t>19</t>
    </r>
    <r>
      <rPr>
        <b/>
        <sz val="8"/>
        <rFont val="ＭＳ ゴシック"/>
        <family val="3"/>
        <charset val="128"/>
      </rPr>
      <t>日の最高行政裁判所の決定による再集計を反映させたもの）</t>
    </r>
    <rPh sb="4" eb="5">
      <t>ネン</t>
    </rPh>
    <rPh sb="5" eb="7">
      <t>カイン</t>
    </rPh>
    <rPh sb="7" eb="9">
      <t>ギカイ</t>
    </rPh>
    <rPh sb="9" eb="11">
      <t>センキョ</t>
    </rPh>
    <rPh sb="29" eb="30">
      <t>ガツ</t>
    </rPh>
    <rPh sb="32" eb="33">
      <t>ニチ</t>
    </rPh>
    <rPh sb="34" eb="36">
      <t>サイコウ</t>
    </rPh>
    <rPh sb="36" eb="38">
      <t>ギョウセイ</t>
    </rPh>
    <rPh sb="38" eb="40">
      <t>サイバン</t>
    </rPh>
    <rPh sb="40" eb="41">
      <t>ショ</t>
    </rPh>
    <rPh sb="42" eb="44">
      <t>ケッテイ</t>
    </rPh>
    <rPh sb="47" eb="50">
      <t>サイシュウケイ</t>
    </rPh>
    <rPh sb="51" eb="53">
      <t>ハンエイ</t>
    </rPh>
    <phoneticPr fontId="3"/>
  </si>
  <si>
    <t>11,32</t>
  </si>
  <si>
    <t>Řád národa - Vlastenecká unie</t>
  </si>
  <si>
    <t>CESTA ODPOVĚDNÉ SPOLEČNOSTI</t>
  </si>
  <si>
    <t>7,27</t>
  </si>
  <si>
    <t>Radostné Česko</t>
  </si>
  <si>
    <t>5,18</t>
  </si>
  <si>
    <t>7,76</t>
  </si>
  <si>
    <t>1,46</t>
  </si>
  <si>
    <t>ROZUMNÍ-stop migraci,diktát.EU</t>
  </si>
  <si>
    <t>0,72</t>
  </si>
  <si>
    <t>Společ.proti výst.v Prok.údolí</t>
  </si>
  <si>
    <t>1,56</t>
  </si>
  <si>
    <t>Blok proti islam.-Obran.domova</t>
  </si>
  <si>
    <t>0,10</t>
  </si>
  <si>
    <t>Občanská demokratická aliance</t>
  </si>
  <si>
    <t>10,79</t>
  </si>
  <si>
    <t>OBČANÉ 2011-SPRAVEDL. PRO LIDI</t>
  </si>
  <si>
    <t>Unie H.A.V.E.L.</t>
  </si>
  <si>
    <t>Česká národní fronta</t>
  </si>
  <si>
    <t>Referendum o Evropské unii</t>
  </si>
  <si>
    <t>5,31</t>
  </si>
  <si>
    <t>Dobrá volba 2016</t>
  </si>
  <si>
    <t>SPR-Republ.str.Čsl. M.Sládka</t>
  </si>
  <si>
    <t>5,80</t>
  </si>
  <si>
    <t>REALISTÉ</t>
  </si>
  <si>
    <t>0,71</t>
  </si>
  <si>
    <t>SPORTOVCI</t>
  </si>
  <si>
    <t>0,20</t>
  </si>
  <si>
    <t>Svob.a př.dem.-T.Okamura (SPD)</t>
  </si>
  <si>
    <t>10,64</t>
  </si>
  <si>
    <t>Strana Práv Občanů</t>
  </si>
  <si>
    <t>0,36</t>
  </si>
  <si>
    <t>Národ Sobě</t>
  </si>
  <si>
    <t>-</t>
  </si>
  <si>
    <t>ODS</t>
    <phoneticPr fontId="3"/>
  </si>
  <si>
    <t>KSČM</t>
    <phoneticPr fontId="3"/>
  </si>
  <si>
    <t>ČSSD</t>
    <phoneticPr fontId="3"/>
  </si>
  <si>
    <t>12,50</t>
  </si>
  <si>
    <t>7,50</t>
  </si>
  <si>
    <t>3,00</t>
  </si>
  <si>
    <t>11,00</t>
  </si>
  <si>
    <t>3,50</t>
  </si>
  <si>
    <t>39,00</t>
  </si>
  <si>
    <t>5,00</t>
  </si>
  <si>
    <t>ドント方式で議席配分</t>
    <rPh sb="3" eb="5">
      <t>ホウシキ</t>
    </rPh>
    <rPh sb="6" eb="8">
      <t>ギセキ</t>
    </rPh>
    <rPh sb="8" eb="10">
      <t>ハイブン</t>
    </rPh>
    <phoneticPr fontId="3"/>
  </si>
  <si>
    <t>http://www.spd.cz/</t>
  </si>
  <si>
    <t>運動</t>
    <rPh sb="0" eb="2">
      <t>ウンドウ</t>
    </rPh>
    <phoneticPr fontId="3"/>
  </si>
  <si>
    <t>自由と直接民主主義―トミオ・オカムラ</t>
    <rPh sb="0" eb="2">
      <t>ジユウ</t>
    </rPh>
    <rPh sb="3" eb="5">
      <t>チョクセツ</t>
    </rPh>
    <rPh sb="5" eb="7">
      <t>ミンシュ</t>
    </rPh>
    <rPh sb="7" eb="9">
      <t>シュギ</t>
    </rPh>
    <phoneticPr fontId="3"/>
  </si>
  <si>
    <r>
      <t>Svoboda a přímá demokracie – Tomio Okamura</t>
    </r>
    <r>
      <rPr>
        <b/>
        <sz val="11"/>
        <color rgb="FF222222"/>
        <rFont val="Arial"/>
        <family val="2"/>
      </rPr>
      <t/>
    </r>
    <phoneticPr fontId="3"/>
  </si>
  <si>
    <t>トミオ・オカムラの直接民主主義の夜明け分裂後、一部メンバーにより創設</t>
    <rPh sb="19" eb="21">
      <t>ブンレツ</t>
    </rPh>
    <rPh sb="21" eb="22">
      <t>ゴ</t>
    </rPh>
    <rPh sb="23" eb="25">
      <t>イチブ</t>
    </rPh>
    <rPh sb="32" eb="34">
      <t>ソウセツ</t>
    </rPh>
    <phoneticPr fontId="3"/>
  </si>
  <si>
    <t>◎</t>
    <phoneticPr fontId="3"/>
  </si>
  <si>
    <t>2014年1月29日～2017年12月13日</t>
    <rPh sb="4" eb="5">
      <t>ネン</t>
    </rPh>
    <rPh sb="6" eb="7">
      <t>ガツ</t>
    </rPh>
    <rPh sb="9" eb="10">
      <t>ニチ</t>
    </rPh>
    <rPh sb="15" eb="16">
      <t>ネン</t>
    </rPh>
    <rPh sb="18" eb="19">
      <t>ガツ</t>
    </rPh>
    <rPh sb="21" eb="22">
      <t>ニチ</t>
    </rPh>
    <phoneticPr fontId="3"/>
  </si>
  <si>
    <t>Andrej BABIŠ</t>
    <phoneticPr fontId="3"/>
  </si>
  <si>
    <t>アンドレイ・バビシュ</t>
    <phoneticPr fontId="3"/>
  </si>
  <si>
    <t>8 366 433</t>
  </si>
  <si>
    <t>5 180 290</t>
  </si>
  <si>
    <t>61,92</t>
  </si>
  <si>
    <t>5 177 238</t>
  </si>
  <si>
    <t>5 148 141</t>
  </si>
  <si>
    <t>99,44</t>
  </si>
  <si>
    <t>8 362 987</t>
  </si>
  <si>
    <t>5 569 665</t>
  </si>
  <si>
    <t>66,60</t>
  </si>
  <si>
    <t>5 567 627</t>
  </si>
  <si>
    <t>5 554 596</t>
  </si>
  <si>
    <t>99,77</t>
  </si>
  <si>
    <t>Topolánek Mirek Ing.</t>
  </si>
  <si>
    <t>221 689</t>
  </si>
  <si>
    <t>4,30</t>
  </si>
  <si>
    <t>Horáček Michal Mgr. Ph.D.</t>
  </si>
  <si>
    <t>472 643</t>
  </si>
  <si>
    <t>9,18</t>
  </si>
  <si>
    <t>Fischer Pavel Mgr.</t>
  </si>
  <si>
    <t>526 694</t>
  </si>
  <si>
    <t>10,23</t>
  </si>
  <si>
    <t>Hynek Jiří RNDr.</t>
  </si>
  <si>
    <t>REAL</t>
  </si>
  <si>
    <t>63 348</t>
  </si>
  <si>
    <t>1,23</t>
  </si>
  <si>
    <t>Hannig Petr Mgr.</t>
  </si>
  <si>
    <t>Rozumní</t>
  </si>
  <si>
    <t>29 228</t>
  </si>
  <si>
    <t>Kulhánek Vratislav Ing. Dr. h. c.</t>
  </si>
  <si>
    <t>24 442</t>
  </si>
  <si>
    <t>0,47</t>
  </si>
  <si>
    <t>SPO</t>
  </si>
  <si>
    <t>1 985 547</t>
  </si>
  <si>
    <t>38,56</t>
  </si>
  <si>
    <t>2 853 390</t>
  </si>
  <si>
    <t>51,36</t>
  </si>
  <si>
    <t>Hilšer Marek MUDr. Bc. Ph.D.</t>
  </si>
  <si>
    <t>454 949</t>
  </si>
  <si>
    <t>8,83</t>
  </si>
  <si>
    <t>Drahoš Jiří prof. Ing. DrSc., dr. h. c.</t>
  </si>
  <si>
    <t>1 369 601</t>
  </si>
  <si>
    <t>26,60</t>
  </si>
  <si>
    <t>48,63</t>
  </si>
  <si>
    <r>
      <t>2013</t>
    </r>
    <r>
      <rPr>
        <sz val="12"/>
        <rFont val="ＭＳ Ｐ明朝"/>
        <family val="1"/>
        <charset val="128"/>
      </rPr>
      <t>年大統領選挙</t>
    </r>
    <rPh sb="4" eb="5">
      <t>ネン</t>
    </rPh>
    <rPh sb="5" eb="8">
      <t>ダイトウリョウ</t>
    </rPh>
    <rPh sb="8" eb="10">
      <t>センキョ</t>
    </rPh>
    <phoneticPr fontId="3"/>
  </si>
  <si>
    <t>2018年大統領選挙</t>
    <rPh sb="4" eb="5">
      <t>ネン</t>
    </rPh>
    <rPh sb="5" eb="8">
      <t>ダイトウリョウ</t>
    </rPh>
    <rPh sb="8" eb="10">
      <t>センキョ</t>
    </rPh>
    <phoneticPr fontId="3"/>
  </si>
  <si>
    <r>
      <rPr>
        <sz val="12"/>
        <rFont val="ＭＳ Ｐゴシック"/>
        <family val="3"/>
        <charset val="128"/>
      </rPr>
      <t>第一回投票</t>
    </r>
    <r>
      <rPr>
        <sz val="12"/>
        <rFont val="Times New Roman"/>
        <family val="1"/>
      </rPr>
      <t>2018</t>
    </r>
    <r>
      <rPr>
        <sz val="12"/>
        <rFont val="ＭＳ Ｐゴシック"/>
        <family val="3"/>
        <charset val="128"/>
      </rPr>
      <t>年</t>
    </r>
    <r>
      <rPr>
        <sz val="12"/>
        <rFont val="Times New Roman"/>
        <family val="1"/>
      </rPr>
      <t>1</t>
    </r>
    <r>
      <rPr>
        <sz val="12"/>
        <rFont val="ＭＳ Ｐゴシック"/>
        <family val="3"/>
        <charset val="128"/>
      </rPr>
      <t>月</t>
    </r>
    <r>
      <rPr>
        <sz val="12"/>
        <rFont val="Times New Roman"/>
        <family val="1"/>
      </rPr>
      <t>12</t>
    </r>
    <r>
      <rPr>
        <sz val="12"/>
        <rFont val="ＭＳ Ｐゴシック"/>
        <family val="3"/>
        <charset val="128"/>
      </rPr>
      <t>日～</t>
    </r>
    <r>
      <rPr>
        <sz val="12"/>
        <rFont val="Times New Roman"/>
        <family val="1"/>
      </rPr>
      <t>13</t>
    </r>
    <r>
      <rPr>
        <sz val="12"/>
        <rFont val="ＭＳ Ｐゴシック"/>
        <family val="3"/>
        <charset val="128"/>
      </rPr>
      <t>日</t>
    </r>
    <rPh sb="0" eb="1">
      <t>ダイ</t>
    </rPh>
    <rPh sb="1" eb="3">
      <t>イッカイ</t>
    </rPh>
    <rPh sb="3" eb="5">
      <t>トウヒョウ</t>
    </rPh>
    <rPh sb="9" eb="10">
      <t>ネン</t>
    </rPh>
    <rPh sb="11" eb="12">
      <t>ガツ</t>
    </rPh>
    <rPh sb="14" eb="15">
      <t>ニチ</t>
    </rPh>
    <rPh sb="18" eb="19">
      <t>ニチ</t>
    </rPh>
    <phoneticPr fontId="3"/>
  </si>
  <si>
    <r>
      <rPr>
        <sz val="12"/>
        <rFont val="ＭＳ Ｐゴシック"/>
        <family val="3"/>
        <charset val="128"/>
      </rPr>
      <t>第二回投票</t>
    </r>
    <r>
      <rPr>
        <sz val="12"/>
        <rFont val="Times New Roman"/>
        <family val="1"/>
      </rPr>
      <t>2018</t>
    </r>
    <r>
      <rPr>
        <sz val="12"/>
        <rFont val="ＭＳ Ｐゴシック"/>
        <family val="3"/>
        <charset val="128"/>
      </rPr>
      <t>年</t>
    </r>
    <r>
      <rPr>
        <sz val="12"/>
        <rFont val="Times New Roman"/>
        <family val="1"/>
      </rPr>
      <t>1</t>
    </r>
    <r>
      <rPr>
        <sz val="12"/>
        <rFont val="ＭＳ Ｐゴシック"/>
        <family val="3"/>
        <charset val="128"/>
      </rPr>
      <t>月</t>
    </r>
    <r>
      <rPr>
        <sz val="12"/>
        <rFont val="Times New Roman"/>
        <family val="1"/>
      </rPr>
      <t>26</t>
    </r>
    <r>
      <rPr>
        <sz val="12"/>
        <rFont val="ＭＳ Ｐゴシック"/>
        <family val="3"/>
        <charset val="128"/>
      </rPr>
      <t>日～</t>
    </r>
    <r>
      <rPr>
        <sz val="12"/>
        <rFont val="Times New Roman"/>
        <family val="1"/>
      </rPr>
      <t>27</t>
    </r>
    <r>
      <rPr>
        <sz val="12"/>
        <rFont val="ＭＳ Ｐゴシック"/>
        <family val="3"/>
        <charset val="128"/>
      </rPr>
      <t>日</t>
    </r>
    <rPh sb="0" eb="3">
      <t>ダイニカイ</t>
    </rPh>
    <rPh sb="3" eb="5">
      <t>トウヒョウ</t>
    </rPh>
    <rPh sb="9" eb="10">
      <t>ネン</t>
    </rPh>
    <rPh sb="11" eb="12">
      <t>ガツ</t>
    </rPh>
    <rPh sb="14" eb="15">
      <t>ニチ</t>
    </rPh>
    <rPh sb="18" eb="19">
      <t>ニチ</t>
    </rPh>
    <phoneticPr fontId="3"/>
  </si>
  <si>
    <t>2 701 206</t>
    <phoneticPr fontId="3"/>
  </si>
  <si>
    <t>上院議員</t>
    <rPh sb="0" eb="2">
      <t>ジョウイン</t>
    </rPh>
    <rPh sb="2" eb="4">
      <t>ギイン</t>
    </rPh>
    <phoneticPr fontId="3"/>
  </si>
  <si>
    <t>市民</t>
    <rPh sb="0" eb="2">
      <t>シミン</t>
    </rPh>
    <phoneticPr fontId="3"/>
  </si>
  <si>
    <t>下院議員</t>
    <rPh sb="0" eb="2">
      <t>カイン</t>
    </rPh>
    <rPh sb="2" eb="4">
      <t>ギイン</t>
    </rPh>
    <phoneticPr fontId="3"/>
  </si>
  <si>
    <t>無所属</t>
    <rPh sb="0" eb="3">
      <t>ムショゾク</t>
    </rPh>
    <phoneticPr fontId="3"/>
  </si>
  <si>
    <t>物理化学者</t>
    <rPh sb="0" eb="2">
      <t>ブツリ</t>
    </rPh>
    <rPh sb="2" eb="4">
      <t>カガク</t>
    </rPh>
    <rPh sb="4" eb="5">
      <t>シャ</t>
    </rPh>
    <phoneticPr fontId="3"/>
  </si>
  <si>
    <t>外交官</t>
    <rPh sb="0" eb="3">
      <t>ガイコウカン</t>
    </rPh>
    <phoneticPr fontId="3"/>
  </si>
  <si>
    <t>出版、プロデューサー、党首</t>
    <rPh sb="0" eb="2">
      <t>シュッパン</t>
    </rPh>
    <rPh sb="11" eb="13">
      <t>トウシュ</t>
    </rPh>
    <phoneticPr fontId="3"/>
  </si>
  <si>
    <t>医師、大学教員、研究者</t>
    <rPh sb="0" eb="2">
      <t>イシ</t>
    </rPh>
    <rPh sb="3" eb="5">
      <t>ダイガク</t>
    </rPh>
    <rPh sb="5" eb="7">
      <t>キョウイン</t>
    </rPh>
    <rPh sb="8" eb="11">
      <t>ケンキュウシャ</t>
    </rPh>
    <phoneticPr fontId="3"/>
  </si>
  <si>
    <t>作家、脚本家、社会人類学者</t>
    <rPh sb="0" eb="2">
      <t>サッカ</t>
    </rPh>
    <rPh sb="3" eb="6">
      <t>キャクホンカ</t>
    </rPh>
    <rPh sb="7" eb="9">
      <t>シャカイ</t>
    </rPh>
    <rPh sb="9" eb="11">
      <t>ジンルイ</t>
    </rPh>
    <rPh sb="11" eb="13">
      <t>ガクシャ</t>
    </rPh>
    <phoneticPr fontId="3"/>
  </si>
  <si>
    <t>チェコ防衛安全保障産業協会会長</t>
    <rPh sb="3" eb="5">
      <t>ボウエイ</t>
    </rPh>
    <rPh sb="5" eb="7">
      <t>アンゼン</t>
    </rPh>
    <rPh sb="7" eb="9">
      <t>ホショウ</t>
    </rPh>
    <rPh sb="9" eb="11">
      <t>サンギョウ</t>
    </rPh>
    <rPh sb="11" eb="13">
      <t>キョウカイ</t>
    </rPh>
    <rPh sb="13" eb="15">
      <t>カイチョウ</t>
    </rPh>
    <phoneticPr fontId="3"/>
  </si>
  <si>
    <t>経営者</t>
    <rPh sb="0" eb="3">
      <t>ケイエイシャ</t>
    </rPh>
    <phoneticPr fontId="3"/>
  </si>
  <si>
    <t>経済学者</t>
    <rPh sb="0" eb="2">
      <t>ケイザイ</t>
    </rPh>
    <rPh sb="2" eb="4">
      <t>ガクシャ</t>
    </rPh>
    <phoneticPr fontId="3"/>
  </si>
  <si>
    <t>企業家</t>
    <rPh sb="0" eb="3">
      <t>キギョウカ</t>
    </rPh>
    <phoneticPr fontId="3"/>
  </si>
  <si>
    <t>ANO 2011</t>
    <phoneticPr fontId="3"/>
  </si>
  <si>
    <r>
      <rPr>
        <u/>
        <sz val="11"/>
        <rFont val="ＭＳ Ｐゴシック"/>
        <family val="3"/>
        <charset val="128"/>
      </rPr>
      <t>ANO 2011</t>
    </r>
    <r>
      <rPr>
        <sz val="11"/>
        <rFont val="ＭＳ Ｐゴシック"/>
        <family val="3"/>
        <charset val="128"/>
      </rPr>
      <t>, ČSSD　　　　　＋KSČMの閣外支持</t>
    </r>
    <rPh sb="25" eb="27">
      <t>カクガイ</t>
    </rPh>
    <rPh sb="27" eb="29">
      <t>シジ</t>
    </rPh>
    <phoneticPr fontId="3"/>
  </si>
  <si>
    <t>2017年12月13日～2018年6月27日。但し2018年1月24日からは暫定内閣</t>
    <rPh sb="4" eb="5">
      <t>ネン</t>
    </rPh>
    <rPh sb="7" eb="8">
      <t>ガツ</t>
    </rPh>
    <rPh sb="10" eb="11">
      <t>ニチ</t>
    </rPh>
    <rPh sb="16" eb="17">
      <t>ネン</t>
    </rPh>
    <rPh sb="18" eb="19">
      <t>ガツ</t>
    </rPh>
    <rPh sb="21" eb="22">
      <t>ニチ</t>
    </rPh>
    <rPh sb="23" eb="24">
      <t>タダ</t>
    </rPh>
    <rPh sb="29" eb="30">
      <t>ネン</t>
    </rPh>
    <rPh sb="31" eb="32">
      <t>ガツ</t>
    </rPh>
    <rPh sb="34" eb="35">
      <t>ニチ</t>
    </rPh>
    <rPh sb="38" eb="40">
      <t>ザンテイ</t>
    </rPh>
    <rPh sb="40" eb="42">
      <t>ナイカク</t>
    </rPh>
    <phoneticPr fontId="3"/>
  </si>
  <si>
    <t>1 159 603</t>
  </si>
  <si>
    <t>1 136 262</t>
  </si>
  <si>
    <t>1 089 689</t>
  </si>
  <si>
    <t>2 547 488</t>
  </si>
  <si>
    <t>417 772</t>
  </si>
  <si>
    <r>
      <t>上院選挙</t>
    </r>
    <r>
      <rPr>
        <sz val="10"/>
        <color indexed="8"/>
        <rFont val="Times New Roman"/>
        <family val="1"/>
      </rPr>
      <t>2018</t>
    </r>
    <r>
      <rPr>
        <sz val="10"/>
        <color indexed="8"/>
        <rFont val="ＭＳ Ｐゴシック"/>
        <family val="3"/>
        <charset val="128"/>
      </rPr>
      <t>年</t>
    </r>
    <r>
      <rPr>
        <sz val="10"/>
        <color indexed="8"/>
        <rFont val="Times New Roman"/>
        <family val="1"/>
      </rPr>
      <t>10</t>
    </r>
    <r>
      <rPr>
        <sz val="10"/>
        <color indexed="8"/>
        <rFont val="ＭＳ Ｐゴシック"/>
        <family val="3"/>
        <charset val="128"/>
      </rPr>
      <t>月</t>
    </r>
    <r>
      <rPr>
        <sz val="10"/>
        <color indexed="8"/>
        <rFont val="Times New Roman"/>
        <family val="1"/>
      </rPr>
      <t>5</t>
    </r>
    <r>
      <rPr>
        <sz val="10"/>
        <color indexed="8"/>
        <rFont val="ＭＳ Ｐゴシック"/>
        <family val="3"/>
        <charset val="128"/>
      </rPr>
      <t>日～</t>
    </r>
    <r>
      <rPr>
        <sz val="10"/>
        <color indexed="8"/>
        <rFont val="Times New Roman"/>
        <family val="1"/>
      </rPr>
      <t>6</t>
    </r>
    <r>
      <rPr>
        <sz val="10"/>
        <color indexed="8"/>
        <rFont val="ＭＳ Ｐゴシック"/>
        <family val="3"/>
        <charset val="128"/>
      </rPr>
      <t>日</t>
    </r>
    <rPh sb="0" eb="2">
      <t>ジョウイン</t>
    </rPh>
    <rPh sb="2" eb="4">
      <t>センキョ</t>
    </rPh>
    <rPh sb="8" eb="9">
      <t>ネン</t>
    </rPh>
    <rPh sb="11" eb="12">
      <t>ガツ</t>
    </rPh>
    <rPh sb="13" eb="14">
      <t>ニチ</t>
    </rPh>
    <rPh sb="16" eb="17">
      <t>ニチ</t>
    </rPh>
    <phoneticPr fontId="3"/>
  </si>
  <si>
    <r>
      <t>第二回投票</t>
    </r>
    <r>
      <rPr>
        <sz val="10"/>
        <color indexed="8"/>
        <rFont val="Times New Roman"/>
        <family val="1"/>
      </rPr>
      <t>10</t>
    </r>
    <r>
      <rPr>
        <sz val="10"/>
        <color indexed="8"/>
        <rFont val="ＭＳ Ｐゴシック"/>
        <family val="3"/>
        <charset val="128"/>
      </rPr>
      <t>月</t>
    </r>
    <r>
      <rPr>
        <sz val="10"/>
        <color indexed="8"/>
        <rFont val="Times New Roman"/>
        <family val="1"/>
      </rPr>
      <t>12</t>
    </r>
    <r>
      <rPr>
        <sz val="10"/>
        <color indexed="8"/>
        <rFont val="ＭＳ Ｐゴシック"/>
        <family val="3"/>
        <charset val="128"/>
      </rPr>
      <t>日～</t>
    </r>
    <r>
      <rPr>
        <sz val="10"/>
        <color indexed="8"/>
        <rFont val="Times New Roman"/>
        <family val="1"/>
      </rPr>
      <t>13</t>
    </r>
    <r>
      <rPr>
        <sz val="10"/>
        <color indexed="8"/>
        <rFont val="ＭＳ Ｐゴシック"/>
        <family val="3"/>
        <charset val="128"/>
      </rPr>
      <t>日</t>
    </r>
    <rPh sb="0" eb="1">
      <t>ダイ</t>
    </rPh>
    <rPh sb="1" eb="3">
      <t>ニカイ</t>
    </rPh>
    <rPh sb="3" eb="5">
      <t>トウヒョウ</t>
    </rPh>
    <rPh sb="7" eb="8">
      <t>ガツ</t>
    </rPh>
    <rPh sb="10" eb="11">
      <t>ニチ</t>
    </rPh>
    <rPh sb="14" eb="15">
      <t>ニチ</t>
    </rPh>
    <phoneticPr fontId="3"/>
  </si>
  <si>
    <t>2 743 745</t>
    <phoneticPr fontId="3"/>
  </si>
  <si>
    <t>420 118</t>
    <phoneticPr fontId="3"/>
  </si>
  <si>
    <t>42,26</t>
    <phoneticPr fontId="3"/>
  </si>
  <si>
    <t>16,49</t>
    <phoneticPr fontId="3"/>
  </si>
  <si>
    <t>419 923</t>
    <phoneticPr fontId="3"/>
  </si>
  <si>
    <t>95,90</t>
    <phoneticPr fontId="3"/>
  </si>
  <si>
    <t>99,49</t>
    <phoneticPr fontId="3"/>
  </si>
  <si>
    <t>ZelODSSTANTOP09</t>
  </si>
  <si>
    <t>ODS+STAN+TOP 09</t>
  </si>
  <si>
    <t>Ostravak</t>
  </si>
  <si>
    <t>ODS+STAN+STO</t>
  </si>
  <si>
    <t>Piráti</t>
  </si>
  <si>
    <t>STAROSTOVÉ A NEZÁVISLÍ (STAN)</t>
    <phoneticPr fontId="3"/>
  </si>
  <si>
    <t>Občanská demokratická strana (ODS)</t>
    <phoneticPr fontId="3"/>
  </si>
  <si>
    <t>1(ODS所属)</t>
    <rPh sb="5" eb="7">
      <t>ショゾク</t>
    </rPh>
    <phoneticPr fontId="3"/>
  </si>
  <si>
    <t>1(TOP09所属)</t>
    <rPh sb="7" eb="9">
      <t>ショゾク</t>
    </rPh>
    <phoneticPr fontId="3"/>
  </si>
  <si>
    <t>政党</t>
    <rPh sb="0" eb="2">
      <t>セイトウ</t>
    </rPh>
    <phoneticPr fontId="3"/>
  </si>
  <si>
    <r>
      <t>2018</t>
    </r>
    <r>
      <rPr>
        <sz val="10"/>
        <color indexed="8"/>
        <rFont val="ＭＳ Ｐゴシック"/>
        <family val="3"/>
        <charset val="128"/>
      </rPr>
      <t>年上院選挙後の上院会派</t>
    </r>
    <rPh sb="4" eb="5">
      <t>ネン</t>
    </rPh>
    <rPh sb="5" eb="7">
      <t>ジョウイン</t>
    </rPh>
    <rPh sb="7" eb="10">
      <t>センキョゴ</t>
    </rPh>
    <rPh sb="11" eb="13">
      <t>ジョウイン</t>
    </rPh>
    <rPh sb="13" eb="14">
      <t>カイ</t>
    </rPh>
    <rPh sb="14" eb="15">
      <t>ハ</t>
    </rPh>
    <phoneticPr fontId="3"/>
  </si>
  <si>
    <t>"Marek Hilšer do Senátu"(MHS)</t>
    <phoneticPr fontId="3"/>
  </si>
  <si>
    <t>SENÁTOR 21(SEN 21)</t>
    <phoneticPr fontId="3"/>
  </si>
  <si>
    <t>SENÁTOR 21</t>
  </si>
  <si>
    <t>SEN 21</t>
    <phoneticPr fontId="3"/>
  </si>
  <si>
    <t>https://www.senator21.cz/</t>
  </si>
  <si>
    <t>運動</t>
    <rPh sb="0" eb="2">
      <t>ウンドウ</t>
    </rPh>
    <phoneticPr fontId="3"/>
  </si>
  <si>
    <t>上院議員21</t>
    <rPh sb="0" eb="2">
      <t>ジョウイン</t>
    </rPh>
    <rPh sb="2" eb="4">
      <t>ギイン</t>
    </rPh>
    <phoneticPr fontId="3"/>
  </si>
  <si>
    <t>Marek Hilšer do Senátu</t>
    <phoneticPr fontId="3"/>
  </si>
  <si>
    <t>MHS</t>
    <phoneticPr fontId="3"/>
  </si>
  <si>
    <t>マレク・ヒルシェルを上院へ</t>
    <rPh sb="10" eb="12">
      <t>ジョウイン</t>
    </rPh>
    <phoneticPr fontId="3"/>
  </si>
  <si>
    <t>http://volimmarka.cz</t>
    <phoneticPr fontId="3"/>
  </si>
  <si>
    <t>Marek Hilšer to the Senat</t>
    <phoneticPr fontId="3"/>
  </si>
  <si>
    <r>
      <t>2018</t>
    </r>
    <r>
      <rPr>
        <sz val="10"/>
        <color indexed="8"/>
        <rFont val="ＭＳ Ｐゴシック"/>
        <family val="3"/>
        <charset val="128"/>
      </rPr>
      <t>年</t>
    </r>
    <r>
      <rPr>
        <sz val="10"/>
        <color indexed="8"/>
        <rFont val="Times New Roman"/>
        <family val="1"/>
      </rPr>
      <t>11</t>
    </r>
    <r>
      <rPr>
        <sz val="10"/>
        <color indexed="8"/>
        <rFont val="ＭＳ Ｐゴシック"/>
        <family val="3"/>
        <charset val="128"/>
      </rPr>
      <t>月</t>
    </r>
    <r>
      <rPr>
        <sz val="10"/>
        <color indexed="8"/>
        <rFont val="Times New Roman"/>
        <family val="1"/>
      </rPr>
      <t>22</t>
    </r>
    <r>
      <rPr>
        <sz val="10"/>
        <color indexed="8"/>
        <rFont val="ＭＳ Ｐゴシック"/>
        <family val="3"/>
        <charset val="128"/>
      </rPr>
      <t>日現在の会派構成</t>
    </r>
    <rPh sb="4" eb="5">
      <t>ネン</t>
    </rPh>
    <rPh sb="7" eb="8">
      <t>ガツ</t>
    </rPh>
    <rPh sb="10" eb="11">
      <t>ニチ</t>
    </rPh>
    <rPh sb="11" eb="13">
      <t>ゲンザイ</t>
    </rPh>
    <rPh sb="14" eb="16">
      <t>カイハ</t>
    </rPh>
    <rPh sb="16" eb="18">
      <t>コウセイ</t>
    </rPh>
    <phoneticPr fontId="3"/>
  </si>
  <si>
    <t>ANO</t>
    <phoneticPr fontId="3"/>
  </si>
  <si>
    <t>Klub pro liberální demokracii - SENÁTOR 21</t>
  </si>
  <si>
    <t>チェコの主要政党・選挙連合
（下院議会で議席を獲得したことのある政党。付表として上院で議席を獲得した議員の所属政党のリストをつけた）</t>
    <rPh sb="4" eb="8">
      <t>シュヨウセイトウ</t>
    </rPh>
    <rPh sb="9" eb="11">
      <t>センキョ</t>
    </rPh>
    <rPh sb="11" eb="13">
      <t>レンゴウ</t>
    </rPh>
    <rPh sb="15" eb="17">
      <t>カイン</t>
    </rPh>
    <rPh sb="17" eb="19">
      <t>ギカイ</t>
    </rPh>
    <rPh sb="20" eb="22">
      <t>ギセキ</t>
    </rPh>
    <rPh sb="23" eb="25">
      <t>カクトク</t>
    </rPh>
    <rPh sb="32" eb="34">
      <t>セイトウ</t>
    </rPh>
    <rPh sb="35" eb="37">
      <t>フヒョウ</t>
    </rPh>
    <rPh sb="40" eb="42">
      <t>ジョウイン</t>
    </rPh>
    <rPh sb="43" eb="45">
      <t>ギセキ</t>
    </rPh>
    <rPh sb="46" eb="48">
      <t>カクトク</t>
    </rPh>
    <rPh sb="50" eb="52">
      <t>ギイン</t>
    </rPh>
    <rPh sb="53" eb="55">
      <t>ショゾク</t>
    </rPh>
    <rPh sb="55" eb="57">
      <t>セイトウ</t>
    </rPh>
    <phoneticPr fontId="3"/>
  </si>
  <si>
    <t>略称</t>
    <rPh sb="0" eb="2">
      <t>リャクショウ</t>
    </rPh>
    <phoneticPr fontId="3"/>
  </si>
  <si>
    <t>政党名称（チェコ語）</t>
    <rPh sb="0" eb="2">
      <t>セイトウ</t>
    </rPh>
    <rPh sb="2" eb="4">
      <t>メイショウ</t>
    </rPh>
    <rPh sb="8" eb="9">
      <t>ゴ</t>
    </rPh>
    <phoneticPr fontId="3"/>
  </si>
  <si>
    <t>政党名称（日本語）</t>
    <rPh sb="0" eb="2">
      <t>セイトウ</t>
    </rPh>
    <rPh sb="2" eb="4">
      <t>メイショウ</t>
    </rPh>
    <rPh sb="5" eb="7">
      <t>ニホン</t>
    </rPh>
    <rPh sb="7" eb="8">
      <t>ゴ</t>
    </rPh>
    <phoneticPr fontId="3"/>
  </si>
  <si>
    <t>政党名称（英語）</t>
    <rPh sb="0" eb="2">
      <t>セイトウ</t>
    </rPh>
    <rPh sb="2" eb="4">
      <t>メイショウ</t>
    </rPh>
    <rPh sb="5" eb="7">
      <t>エイゴ</t>
    </rPh>
    <phoneticPr fontId="3"/>
  </si>
  <si>
    <t>結成年</t>
    <rPh sb="0" eb="2">
      <t>ケッセイ</t>
    </rPh>
    <rPh sb="2" eb="3">
      <t>ネン</t>
    </rPh>
    <phoneticPr fontId="3"/>
  </si>
  <si>
    <t>前身</t>
    <rPh sb="0" eb="2">
      <t>ゼンシン</t>
    </rPh>
    <phoneticPr fontId="3"/>
  </si>
  <si>
    <t>分離政党</t>
    <rPh sb="0" eb="4">
      <t>ブンリセイトウ</t>
    </rPh>
    <phoneticPr fontId="3"/>
  </si>
  <si>
    <r>
      <t>その他の備考</t>
    </r>
    <r>
      <rPr>
        <sz val="11"/>
        <color theme="1"/>
        <rFont val="Times New Roman"/>
        <family val="1"/>
      </rPr>
      <t>(*</t>
    </r>
    <r>
      <rPr>
        <sz val="11"/>
        <color theme="1"/>
        <rFont val="ＭＳ Ｐゴシック"/>
        <family val="3"/>
        <charset val="128"/>
      </rPr>
      <t>は選挙参加のリストを参照</t>
    </r>
    <r>
      <rPr>
        <sz val="11"/>
        <color theme="1"/>
        <rFont val="Times New Roman"/>
        <family val="1"/>
      </rPr>
      <t>)</t>
    </r>
    <rPh sb="9" eb="13">
      <t>センキョサンカ</t>
    </rPh>
    <rPh sb="18" eb="20">
      <t>サンショウ</t>
    </rPh>
    <phoneticPr fontId="3"/>
  </si>
  <si>
    <r>
      <t>2004</t>
    </r>
    <r>
      <rPr>
        <sz val="11"/>
        <color theme="1"/>
        <rFont val="ＭＳ Ｐゴシック"/>
        <family val="3"/>
        <charset val="128"/>
      </rPr>
      <t>欧州議会</t>
    </r>
    <rPh sb="4" eb="8">
      <t>オウシュウギカイ</t>
    </rPh>
    <phoneticPr fontId="3"/>
  </si>
  <si>
    <r>
      <t>結党時</t>
    </r>
    <r>
      <rPr>
        <sz val="11"/>
        <color theme="1"/>
        <rFont val="Times New Roman"/>
        <family val="1"/>
      </rPr>
      <t>Českoslovanská sociálně demokratická strana→1918</t>
    </r>
    <r>
      <rPr>
        <sz val="11"/>
        <color theme="1"/>
        <rFont val="ＭＳ Ｐゴシック"/>
        <family val="3"/>
        <charset val="128"/>
      </rPr>
      <t>　</t>
    </r>
    <r>
      <rPr>
        <sz val="11"/>
        <color theme="1"/>
        <rFont val="Times New Roman"/>
        <family val="1"/>
      </rPr>
      <t>Českoslovanské sociálně demokratické strany dělnické</t>
    </r>
    <r>
      <rPr>
        <sz val="11"/>
        <color theme="1"/>
        <rFont val="ＭＳ Ｐゴシック"/>
        <family val="3"/>
        <charset val="128"/>
      </rPr>
      <t>（</t>
    </r>
    <r>
      <rPr>
        <sz val="11"/>
        <color theme="1"/>
        <rFont val="Times New Roman"/>
        <family val="1"/>
      </rPr>
      <t>ČSDSD</t>
    </r>
    <r>
      <rPr>
        <sz val="11"/>
        <color theme="1"/>
        <rFont val="ＭＳ Ｐゴシック"/>
        <family val="3"/>
        <charset val="128"/>
      </rPr>
      <t>）</t>
    </r>
    <r>
      <rPr>
        <sz val="11"/>
        <color theme="1"/>
        <rFont val="Times New Roman"/>
        <family val="1"/>
      </rPr>
      <t>→1945</t>
    </r>
    <r>
      <rPr>
        <sz val="11"/>
        <color theme="1"/>
        <rFont val="ＭＳ Ｐゴシック"/>
        <family val="3"/>
        <charset val="128"/>
      </rPr>
      <t>　</t>
    </r>
    <r>
      <rPr>
        <sz val="11"/>
        <color theme="1"/>
        <rFont val="Times New Roman"/>
        <family val="1"/>
      </rPr>
      <t>Československá sociální demokracie</t>
    </r>
    <r>
      <rPr>
        <sz val="11"/>
        <color theme="1"/>
        <rFont val="ＭＳ Ｐゴシック"/>
        <family val="3"/>
        <charset val="128"/>
      </rPr>
      <t>（</t>
    </r>
    <r>
      <rPr>
        <sz val="11"/>
        <color theme="1"/>
        <rFont val="Times New Roman"/>
        <family val="1"/>
      </rPr>
      <t>ČSSD</t>
    </r>
    <r>
      <rPr>
        <sz val="11"/>
        <color theme="1"/>
        <rFont val="ＭＳ Ｐゴシック"/>
        <family val="3"/>
        <charset val="128"/>
      </rPr>
      <t>）</t>
    </r>
    <r>
      <rPr>
        <sz val="11"/>
        <color theme="1"/>
        <rFont val="Times New Roman"/>
        <family val="1"/>
      </rPr>
      <t>→1948</t>
    </r>
    <r>
      <rPr>
        <sz val="11"/>
        <color theme="1"/>
        <rFont val="ＭＳ Ｐゴシック"/>
        <family val="3"/>
        <charset val="128"/>
      </rPr>
      <t>　</t>
    </r>
    <r>
      <rPr>
        <sz val="11"/>
        <color theme="1"/>
        <rFont val="Times New Roman"/>
        <family val="1"/>
      </rPr>
      <t>KSČ</t>
    </r>
    <r>
      <rPr>
        <sz val="11"/>
        <color theme="1"/>
        <rFont val="ＭＳ Ｐゴシック"/>
        <family val="3"/>
        <charset val="128"/>
      </rPr>
      <t>に合併、一部は亡命</t>
    </r>
    <r>
      <rPr>
        <sz val="11"/>
        <color theme="1"/>
        <rFont val="Times New Roman"/>
        <family val="1"/>
      </rPr>
      <t>→</t>
    </r>
    <r>
      <rPr>
        <sz val="11"/>
        <color theme="1"/>
        <rFont val="ＭＳ Ｐゴシック"/>
        <family val="3"/>
        <charset val="128"/>
      </rPr>
      <t>　</t>
    </r>
    <r>
      <rPr>
        <sz val="11"/>
        <color theme="1"/>
        <rFont val="Times New Roman"/>
        <family val="1"/>
      </rPr>
      <t>1990</t>
    </r>
    <r>
      <rPr>
        <sz val="11"/>
        <color theme="1"/>
        <rFont val="ＭＳ Ｐゴシック"/>
        <family val="3"/>
        <charset val="128"/>
      </rPr>
      <t>　再生</t>
    </r>
    <r>
      <rPr>
        <sz val="11"/>
        <color theme="1"/>
        <rFont val="Times New Roman"/>
        <family val="1"/>
      </rPr>
      <t xml:space="preserve">→1993Českou stranu sociálně demokratickou (ČSSD) </t>
    </r>
    <rPh sb="0" eb="3">
      <t>ケットウジ</t>
    </rPh>
    <rPh sb="167" eb="169">
      <t>ガッペイ</t>
    </rPh>
    <rPh sb="170" eb="172">
      <t>イチブ</t>
    </rPh>
    <rPh sb="173" eb="175">
      <t>ボウメイ</t>
    </rPh>
    <rPh sb="182" eb="184">
      <t>サイセイ</t>
    </rPh>
    <phoneticPr fontId="3"/>
  </si>
  <si>
    <r>
      <t>MORSL</t>
    </r>
    <r>
      <rPr>
        <sz val="10"/>
        <color theme="1"/>
        <rFont val="ＭＳ Ｐゴシック"/>
        <family val="3"/>
        <charset val="128"/>
      </rPr>
      <t>（</t>
    </r>
    <r>
      <rPr>
        <sz val="10"/>
        <color theme="1"/>
        <rFont val="Times New Roman"/>
        <family val="1"/>
      </rPr>
      <t>1990</t>
    </r>
    <r>
      <rPr>
        <sz val="10"/>
        <color theme="1"/>
        <rFont val="ＭＳ Ｐゴシック"/>
        <family val="3"/>
        <charset val="128"/>
      </rPr>
      <t>）／</t>
    </r>
    <r>
      <rPr>
        <sz val="10"/>
        <color theme="1"/>
        <rFont val="Times New Roman"/>
        <family val="1"/>
      </rPr>
      <t>HSD-SMS(1992)</t>
    </r>
    <phoneticPr fontId="3"/>
  </si>
  <si>
    <r>
      <t>1994</t>
    </r>
    <r>
      <rPr>
        <sz val="11"/>
        <color theme="1"/>
        <rFont val="ＭＳ Ｐゴシック"/>
        <family val="3"/>
        <charset val="128"/>
      </rPr>
      <t>年から</t>
    </r>
    <r>
      <rPr>
        <sz val="11"/>
        <color theme="1"/>
        <rFont val="Times New Roman"/>
        <family val="1"/>
      </rPr>
      <t>Českomoravskou stranu středu(ČMSS</t>
    </r>
    <r>
      <rPr>
        <sz val="11"/>
        <color theme="1"/>
        <rFont val="ＭＳ Ｐゴシック"/>
        <family val="3"/>
        <charset val="128"/>
      </rPr>
      <t>）</t>
    </r>
    <r>
      <rPr>
        <sz val="11"/>
        <color theme="1"/>
        <rFont val="Times New Roman"/>
        <family val="1"/>
      </rPr>
      <t>.</t>
    </r>
    <r>
      <rPr>
        <sz val="11"/>
        <color theme="1"/>
        <rFont val="ＭＳ Ｐゴシック"/>
        <family val="3"/>
        <charset val="128"/>
      </rPr>
      <t>　</t>
    </r>
    <r>
      <rPr>
        <sz val="11"/>
        <color theme="1"/>
        <rFont val="Times New Roman"/>
        <family val="1"/>
      </rPr>
      <t>1996</t>
    </r>
    <r>
      <rPr>
        <sz val="11"/>
        <color theme="1"/>
        <rFont val="ＭＳ Ｐゴシック"/>
        <family val="3"/>
        <charset val="128"/>
      </rPr>
      <t>年</t>
    </r>
    <r>
      <rPr>
        <sz val="11"/>
        <color theme="1"/>
        <rFont val="Times New Roman"/>
        <family val="1"/>
      </rPr>
      <t>Českomoravská unie středu</t>
    </r>
    <r>
      <rPr>
        <sz val="11"/>
        <color theme="1"/>
        <rFont val="ＭＳ Ｐゴシック"/>
        <family val="3"/>
        <charset val="128"/>
      </rPr>
      <t>に合流．</t>
    </r>
    <rPh sb="4" eb="5">
      <t>ネン</t>
    </rPh>
    <rPh sb="47" eb="48">
      <t>ネン</t>
    </rPh>
    <rPh sb="74" eb="76">
      <t>ゴウリュウ</t>
    </rPh>
    <phoneticPr fontId="3"/>
  </si>
  <si>
    <r>
      <t xml:space="preserve">KDU-ČSL, US-DEU, </t>
    </r>
    <r>
      <rPr>
        <sz val="11"/>
        <color theme="1"/>
        <rFont val="ＭＳ Ｐゴシック"/>
        <family val="3"/>
        <charset val="128"/>
      </rPr>
      <t>の選挙連合</t>
    </r>
    <rPh sb="18" eb="20">
      <t>センキョ</t>
    </rPh>
    <rPh sb="20" eb="22">
      <t>レンゴウ</t>
    </rPh>
    <phoneticPr fontId="3"/>
  </si>
  <si>
    <r>
      <t>Komunistická strana Československá(KSČ)→1990</t>
    </r>
    <r>
      <rPr>
        <sz val="10"/>
        <color theme="1"/>
        <rFont val="ＭＳ Ｐゴシック"/>
        <family val="3"/>
        <charset val="128"/>
      </rPr>
      <t>年</t>
    </r>
    <r>
      <rPr>
        <sz val="10"/>
        <color theme="1"/>
        <rFont val="Times New Roman"/>
        <family val="1"/>
      </rPr>
      <t>KSČM</t>
    </r>
    <r>
      <rPr>
        <sz val="10"/>
        <color theme="1"/>
        <rFont val="ＭＳ Ｐゴシック"/>
        <family val="3"/>
        <charset val="128"/>
      </rPr>
      <t>が成立し、</t>
    </r>
    <r>
      <rPr>
        <sz val="10"/>
        <color theme="1"/>
        <rFont val="Times New Roman"/>
        <family val="1"/>
      </rPr>
      <t>1968</t>
    </r>
    <r>
      <rPr>
        <sz val="10"/>
        <color theme="1"/>
        <rFont val="ＭＳ Ｐゴシック"/>
        <family val="3"/>
        <charset val="128"/>
      </rPr>
      <t>年から存在する</t>
    </r>
    <r>
      <rPr>
        <sz val="10"/>
        <color theme="1"/>
        <rFont val="Times New Roman"/>
        <family val="1"/>
      </rPr>
      <t>Komunistická strana Slovenska</t>
    </r>
    <r>
      <rPr>
        <sz val="10"/>
        <color theme="1"/>
        <rFont val="ＭＳ Ｐゴシック"/>
        <family val="3"/>
        <charset val="128"/>
      </rPr>
      <t>と共に</t>
    </r>
    <r>
      <rPr>
        <sz val="10"/>
        <color theme="1"/>
        <rFont val="Times New Roman"/>
        <family val="1"/>
      </rPr>
      <t>Komunistickou stranou Československa (KSČS)</t>
    </r>
    <r>
      <rPr>
        <sz val="10"/>
        <color theme="1"/>
        <rFont val="ＭＳ Ｐゴシック"/>
        <family val="3"/>
        <charset val="128"/>
      </rPr>
      <t>を形成する形に。</t>
    </r>
    <r>
      <rPr>
        <sz val="10"/>
        <color theme="1"/>
        <rFont val="Times New Roman"/>
        <family val="1"/>
      </rPr>
      <t>1992</t>
    </r>
    <r>
      <rPr>
        <sz val="10"/>
        <color theme="1"/>
        <rFont val="ＭＳ Ｐゴシック"/>
        <family val="3"/>
        <charset val="128"/>
      </rPr>
      <t>年</t>
    </r>
    <r>
      <rPr>
        <sz val="10"/>
        <color theme="1"/>
        <rFont val="Times New Roman"/>
        <family val="1"/>
      </rPr>
      <t>KSS</t>
    </r>
    <r>
      <rPr>
        <sz val="10"/>
        <color theme="1"/>
        <rFont val="ＭＳ Ｐゴシック"/>
        <family val="3"/>
        <charset val="128"/>
      </rPr>
      <t>は</t>
    </r>
    <r>
      <rPr>
        <sz val="10"/>
        <color theme="1"/>
        <rFont val="Times New Roman"/>
        <family val="1"/>
      </rPr>
      <t>Stranu demokratickej ľavice</t>
    </r>
    <r>
      <rPr>
        <sz val="10"/>
        <color theme="1"/>
        <rFont val="ＭＳ Ｐゴシック"/>
        <family val="3"/>
        <charset val="128"/>
      </rPr>
      <t>に名称変更し、</t>
    </r>
    <r>
      <rPr>
        <sz val="10"/>
        <color theme="1"/>
        <rFont val="Times New Roman"/>
        <family val="1"/>
      </rPr>
      <t>KSČS</t>
    </r>
    <r>
      <rPr>
        <sz val="10"/>
        <color theme="1"/>
        <rFont val="ＭＳ Ｐゴシック"/>
        <family val="3"/>
        <charset val="128"/>
      </rPr>
      <t>を離脱したため、</t>
    </r>
    <r>
      <rPr>
        <sz val="10"/>
        <color theme="1"/>
        <rFont val="Times New Roman"/>
        <family val="1"/>
      </rPr>
      <t>KSČS</t>
    </r>
    <r>
      <rPr>
        <sz val="10"/>
        <color theme="1"/>
        <rFont val="ＭＳ Ｐゴシック"/>
        <family val="3"/>
        <charset val="128"/>
      </rPr>
      <t>はなくなり、</t>
    </r>
    <r>
      <rPr>
        <sz val="10"/>
        <color theme="1"/>
        <rFont val="Times New Roman"/>
        <family val="1"/>
      </rPr>
      <t>KSČM</t>
    </r>
    <r>
      <rPr>
        <sz val="10"/>
        <color theme="1"/>
        <rFont val="ＭＳ Ｐゴシック"/>
        <family val="3"/>
        <charset val="128"/>
      </rPr>
      <t>のみ存続。</t>
    </r>
    <rPh sb="44" eb="45">
      <t>ネン</t>
    </rPh>
    <rPh sb="50" eb="52">
      <t>セイリツ</t>
    </rPh>
    <rPh sb="58" eb="59">
      <t>ネン</t>
    </rPh>
    <rPh sb="61" eb="63">
      <t>ソンザイ</t>
    </rPh>
    <rPh sb="95" eb="96">
      <t>トモ</t>
    </rPh>
    <rPh sb="141" eb="143">
      <t>ケイセイ</t>
    </rPh>
    <rPh sb="145" eb="146">
      <t>カタチ</t>
    </rPh>
    <rPh sb="152" eb="153">
      <t>ネン</t>
    </rPh>
    <rPh sb="185" eb="187">
      <t>メイショウ</t>
    </rPh>
    <rPh sb="187" eb="189">
      <t>ヘンコウ</t>
    </rPh>
    <rPh sb="196" eb="198">
      <t>リダツ</t>
    </rPh>
    <rPh sb="219" eb="221">
      <t>ソンゾク</t>
    </rPh>
    <phoneticPr fontId="3"/>
  </si>
  <si>
    <r>
      <t>［◎］（</t>
    </r>
    <r>
      <rPr>
        <sz val="11"/>
        <color theme="1"/>
        <rFont val="Times New Roman"/>
        <family val="1"/>
      </rPr>
      <t>LEVÝBLOK</t>
    </r>
    <r>
      <rPr>
        <sz val="11"/>
        <color theme="1"/>
        <rFont val="ＭＳ Ｐゴシック"/>
        <family val="3"/>
        <charset val="128"/>
      </rPr>
      <t>）</t>
    </r>
    <phoneticPr fontId="3"/>
  </si>
  <si>
    <r>
      <t>1992KDU=CSL</t>
    </r>
    <r>
      <rPr>
        <sz val="11"/>
        <color theme="1"/>
        <rFont val="ＭＳ Ｐゴシック"/>
        <family val="3"/>
        <charset val="128"/>
      </rPr>
      <t>に合併</t>
    </r>
    <rPh sb="12" eb="14">
      <t>ガッペイ</t>
    </rPh>
    <phoneticPr fontId="3"/>
  </si>
  <si>
    <r>
      <t>結党時</t>
    </r>
    <r>
      <rPr>
        <sz val="11"/>
        <color theme="1"/>
        <rFont val="Times New Roman"/>
        <family val="1"/>
      </rPr>
      <t>1919Československá strana lidová.→</t>
    </r>
    <r>
      <rPr>
        <sz val="11"/>
        <color theme="1"/>
        <rFont val="ＭＳ Ｐゴシック"/>
        <family val="3"/>
        <charset val="128"/>
      </rPr>
      <t>　</t>
    </r>
    <r>
      <rPr>
        <sz val="11"/>
        <color theme="1"/>
        <rFont val="Times New Roman"/>
        <family val="1"/>
      </rPr>
      <t>1938Strana národní jednoty</t>
    </r>
    <r>
      <rPr>
        <sz val="11"/>
        <color theme="1"/>
        <rFont val="ＭＳ Ｐゴシック"/>
        <family val="3"/>
        <charset val="128"/>
      </rPr>
      <t>に合流</t>
    </r>
    <r>
      <rPr>
        <sz val="11"/>
        <color theme="1"/>
        <rFont val="Times New Roman"/>
        <family val="1"/>
      </rPr>
      <t>→1945</t>
    </r>
    <r>
      <rPr>
        <sz val="11"/>
        <color theme="1"/>
        <rFont val="ＭＳ Ｐゴシック"/>
        <family val="3"/>
        <charset val="128"/>
      </rPr>
      <t>再生</t>
    </r>
    <r>
      <rPr>
        <sz val="11"/>
        <color theme="1"/>
        <rFont val="Times New Roman"/>
        <family val="1"/>
      </rPr>
      <t>→1992</t>
    </r>
    <r>
      <rPr>
        <sz val="11"/>
        <color theme="1"/>
        <rFont val="ＭＳ Ｐゴシック"/>
        <family val="3"/>
        <charset val="128"/>
      </rPr>
      <t>　</t>
    </r>
    <r>
      <rPr>
        <sz val="11"/>
        <color theme="1"/>
        <rFont val="Times New Roman"/>
        <family val="1"/>
      </rPr>
      <t>KDU</t>
    </r>
    <r>
      <rPr>
        <sz val="11"/>
        <color theme="1"/>
        <rFont val="ＭＳ Ｐゴシック"/>
        <family val="3"/>
        <charset val="128"/>
      </rPr>
      <t>との合併により、現名称へ。</t>
    </r>
    <rPh sb="0" eb="3">
      <t>ケットウジ</t>
    </rPh>
    <rPh sb="65" eb="67">
      <t>ゴウリュウ</t>
    </rPh>
    <rPh sb="72" eb="74">
      <t>サイセイ</t>
    </rPh>
    <rPh sb="85" eb="87">
      <t>ガッペイ</t>
    </rPh>
    <rPh sb="91" eb="92">
      <t>ゲン</t>
    </rPh>
    <rPh sb="92" eb="94">
      <t>メイショウ</t>
    </rPh>
    <phoneticPr fontId="3"/>
  </si>
  <si>
    <r>
      <t>［◎］（</t>
    </r>
    <r>
      <rPr>
        <sz val="11"/>
        <color theme="1"/>
        <rFont val="Times New Roman"/>
        <family val="1"/>
      </rPr>
      <t>Koalice</t>
    </r>
    <r>
      <rPr>
        <sz val="11"/>
        <color theme="1"/>
        <rFont val="ＭＳ Ｐゴシック"/>
        <family val="3"/>
        <charset val="128"/>
      </rPr>
      <t>）</t>
    </r>
    <phoneticPr fontId="3"/>
  </si>
  <si>
    <r>
      <t>Československá strana socialistická, Strana Zelených, Zemědělská strana, Hnutí zemědělců</t>
    </r>
    <r>
      <rPr>
        <sz val="11"/>
        <color theme="1"/>
        <rFont val="ＭＳ Ｐゴシック"/>
        <family val="3"/>
        <charset val="128"/>
      </rPr>
      <t>及び無所属個人から形成。実態は連合だが独立の政治運動として登録</t>
    </r>
    <rPh sb="88" eb="89">
      <t>オヨ</t>
    </rPh>
    <rPh sb="90" eb="93">
      <t>ムショゾク</t>
    </rPh>
    <rPh sb="93" eb="95">
      <t>コジン</t>
    </rPh>
    <rPh sb="97" eb="99">
      <t>ケイセイ</t>
    </rPh>
    <rPh sb="100" eb="102">
      <t>ジッタイ</t>
    </rPh>
    <rPh sb="103" eb="105">
      <t>レンゴウ</t>
    </rPh>
    <rPh sb="107" eb="109">
      <t>ドクリツ</t>
    </rPh>
    <rPh sb="110" eb="112">
      <t>セイジ</t>
    </rPh>
    <rPh sb="112" eb="114">
      <t>ウンドウ</t>
    </rPh>
    <rPh sb="117" eb="119">
      <t>トウロク</t>
    </rPh>
    <phoneticPr fontId="3"/>
  </si>
  <si>
    <r>
      <t>ČMSS, Zemědělská strana, Křesťansko-sociální hnutí</t>
    </r>
    <r>
      <rPr>
        <sz val="11"/>
        <color theme="1"/>
        <rFont val="ＭＳ Ｐゴシック"/>
        <family val="3"/>
        <charset val="128"/>
      </rPr>
      <t>と共に</t>
    </r>
    <r>
      <rPr>
        <sz val="11"/>
        <color theme="1"/>
        <rFont val="Times New Roman"/>
        <family val="1"/>
      </rPr>
      <t>Českomoravská unie středu</t>
    </r>
    <r>
      <rPr>
        <sz val="11"/>
        <color theme="1"/>
        <rFont val="ＭＳ Ｐゴシック"/>
        <family val="3"/>
        <charset val="128"/>
      </rPr>
      <t>形成</t>
    </r>
    <r>
      <rPr>
        <sz val="11"/>
        <color theme="1"/>
        <rFont val="Times New Roman"/>
        <family val="1"/>
      </rPr>
      <t>.</t>
    </r>
    <rPh sb="51" eb="52">
      <t>トモ</t>
    </rPh>
    <rPh sb="78" eb="80">
      <t>ケイセイ</t>
    </rPh>
    <phoneticPr fontId="3"/>
  </si>
  <si>
    <r>
      <t>2007</t>
    </r>
    <r>
      <rPr>
        <sz val="11"/>
        <color theme="1"/>
        <rFont val="ＭＳ Ｐゴシック"/>
        <family val="3"/>
        <charset val="128"/>
      </rPr>
      <t>年</t>
    </r>
    <r>
      <rPr>
        <sz val="11"/>
        <color theme="1"/>
        <rFont val="Times New Roman"/>
        <family val="1"/>
      </rPr>
      <t>12</t>
    </r>
    <r>
      <rPr>
        <sz val="11"/>
        <color theme="1"/>
        <rFont val="ＭＳ Ｐゴシック"/>
        <family val="3"/>
        <charset val="128"/>
      </rPr>
      <t>月解党</t>
    </r>
    <rPh sb="4" eb="5">
      <t>ネン</t>
    </rPh>
    <rPh sb="7" eb="8">
      <t>ガツ</t>
    </rPh>
    <rPh sb="8" eb="10">
      <t>カイトウ</t>
    </rPh>
    <phoneticPr fontId="3"/>
  </si>
  <si>
    <r>
      <t>OF</t>
    </r>
    <r>
      <rPr>
        <sz val="11"/>
        <color theme="1"/>
        <rFont val="ＭＳ Ｐゴシック"/>
        <family val="3"/>
        <charset val="128"/>
      </rPr>
      <t>の一部として選挙参加</t>
    </r>
    <rPh sb="3" eb="5">
      <t>イチブ</t>
    </rPh>
    <rPh sb="8" eb="10">
      <t>センキョ</t>
    </rPh>
    <rPh sb="10" eb="12">
      <t>サンカ</t>
    </rPh>
    <phoneticPr fontId="3"/>
  </si>
  <si>
    <r>
      <t>[</t>
    </r>
    <r>
      <rPr>
        <sz val="11"/>
        <color theme="1"/>
        <rFont val="ＭＳ Ｐゴシック"/>
        <family val="3"/>
        <charset val="128"/>
      </rPr>
      <t>◎</t>
    </r>
    <r>
      <rPr>
        <sz val="11"/>
        <color theme="1"/>
        <rFont val="Times New Roman"/>
        <family val="1"/>
      </rPr>
      <t>]</t>
    </r>
    <r>
      <rPr>
        <sz val="11"/>
        <color theme="1"/>
        <rFont val="ＭＳ Ｐゴシック"/>
        <family val="3"/>
        <charset val="128"/>
      </rPr>
      <t>（</t>
    </r>
    <r>
      <rPr>
        <sz val="11"/>
        <color theme="1"/>
        <rFont val="Times New Roman"/>
        <family val="1"/>
      </rPr>
      <t>ODS-KDS</t>
    </r>
    <r>
      <rPr>
        <sz val="11"/>
        <color theme="1"/>
        <rFont val="ＭＳ Ｐゴシック"/>
        <family val="3"/>
        <charset val="128"/>
      </rPr>
      <t>）</t>
    </r>
    <phoneticPr fontId="3"/>
  </si>
  <si>
    <r>
      <t>2001</t>
    </r>
    <r>
      <rPr>
        <sz val="10"/>
        <color theme="1"/>
        <rFont val="ＭＳ Ｐゴシック"/>
        <family val="3"/>
        <charset val="128"/>
      </rPr>
      <t>年</t>
    </r>
    <r>
      <rPr>
        <sz val="10"/>
        <color theme="1"/>
        <rFont val="Times New Roman"/>
        <family val="1"/>
      </rPr>
      <t>2</t>
    </r>
    <r>
      <rPr>
        <sz val="10"/>
        <color theme="1"/>
        <rFont val="ＭＳ Ｐゴシック"/>
        <family val="3"/>
        <charset val="128"/>
      </rPr>
      <t>月破産</t>
    </r>
    <r>
      <rPr>
        <sz val="10"/>
        <color theme="1"/>
        <rFont val="Times New Roman"/>
        <family val="1"/>
      </rPr>
      <t>.</t>
    </r>
    <r>
      <rPr>
        <sz val="10"/>
        <color theme="1"/>
        <rFont val="ＭＳ Ｐゴシック"/>
        <family val="3"/>
        <charset val="128"/>
      </rPr>
      <t>　後継政党は</t>
    </r>
    <r>
      <rPr>
        <sz val="10"/>
        <color theme="1"/>
        <rFont val="Times New Roman"/>
        <family val="1"/>
      </rPr>
      <t>RMS</t>
    </r>
    <r>
      <rPr>
        <sz val="10"/>
        <color theme="1"/>
        <rFont val="ＭＳ Ｐゴシック"/>
        <family val="3"/>
        <charset val="128"/>
      </rPr>
      <t>（</t>
    </r>
    <r>
      <rPr>
        <sz val="10"/>
        <color theme="1"/>
        <rFont val="Times New Roman"/>
        <family val="1"/>
      </rPr>
      <t>Republikáni Miroslava Sládka</t>
    </r>
    <r>
      <rPr>
        <sz val="10"/>
        <color theme="1"/>
        <rFont val="ＭＳ Ｐゴシック"/>
        <family val="3"/>
        <charset val="128"/>
      </rPr>
      <t>）．</t>
    </r>
    <r>
      <rPr>
        <sz val="10"/>
        <color theme="1"/>
        <rFont val="Times New Roman"/>
        <family val="1"/>
      </rPr>
      <t>2008</t>
    </r>
    <r>
      <rPr>
        <sz val="10"/>
        <color theme="1"/>
        <rFont val="ＭＳ Ｐゴシック"/>
        <family val="3"/>
        <charset val="128"/>
      </rPr>
      <t>年</t>
    </r>
    <r>
      <rPr>
        <sz val="10"/>
        <color theme="1"/>
        <rFont val="Times New Roman"/>
        <family val="1"/>
      </rPr>
      <t>5</t>
    </r>
    <r>
      <rPr>
        <sz val="10"/>
        <color theme="1"/>
        <rFont val="ＭＳ Ｐゴシック"/>
        <family val="3"/>
        <charset val="128"/>
      </rPr>
      <t>月より再び</t>
    </r>
    <r>
      <rPr>
        <sz val="10"/>
        <color theme="1"/>
        <rFont val="Times New Roman"/>
        <family val="1"/>
      </rPr>
      <t xml:space="preserve">SPR-RSČ </t>
    </r>
    <rPh sb="4" eb="5">
      <t>ネン</t>
    </rPh>
    <rPh sb="6" eb="7">
      <t>ガツ</t>
    </rPh>
    <rPh sb="7" eb="9">
      <t>ハサン</t>
    </rPh>
    <rPh sb="11" eb="13">
      <t>コウケイ</t>
    </rPh>
    <rPh sb="13" eb="15">
      <t>セイトウ</t>
    </rPh>
    <rPh sb="54" eb="55">
      <t>ネン</t>
    </rPh>
    <rPh sb="56" eb="57">
      <t>ガツ</t>
    </rPh>
    <rPh sb="59" eb="60">
      <t>フタタ</t>
    </rPh>
    <phoneticPr fontId="3"/>
  </si>
  <si>
    <r>
      <t>独立候補連盟</t>
    </r>
    <r>
      <rPr>
        <sz val="11"/>
        <color theme="1"/>
        <rFont val="Times New Roman"/>
        <family val="1"/>
      </rPr>
      <t>-</t>
    </r>
    <r>
      <rPr>
        <sz val="11"/>
        <color theme="1"/>
        <rFont val="ＭＳ Ｐゴシック"/>
        <family val="3"/>
        <charset val="128"/>
      </rPr>
      <t>ヨーロッパ民主党</t>
    </r>
    <rPh sb="0" eb="2">
      <t>ドクリツ</t>
    </rPh>
    <rPh sb="2" eb="4">
      <t>コウホ</t>
    </rPh>
    <rPh sb="4" eb="6">
      <t>レンメイ</t>
    </rPh>
    <rPh sb="12" eb="14">
      <t>ミンシュ</t>
    </rPh>
    <rPh sb="14" eb="15">
      <t>トウ</t>
    </rPh>
    <phoneticPr fontId="3"/>
  </si>
  <si>
    <r>
      <t>2006</t>
    </r>
    <r>
      <rPr>
        <sz val="11"/>
        <color theme="1"/>
        <rFont val="ＭＳ Ｐゴシック"/>
        <family val="3"/>
        <charset val="128"/>
      </rPr>
      <t>年に合併し、同盟の運動へ</t>
    </r>
    <rPh sb="4" eb="5">
      <t>ネン</t>
    </rPh>
    <rPh sb="6" eb="8">
      <t>ガッペイ</t>
    </rPh>
    <rPh sb="10" eb="12">
      <t>ドウメイ</t>
    </rPh>
    <rPh sb="13" eb="15">
      <t>ウンドウ</t>
    </rPh>
    <phoneticPr fontId="3"/>
  </si>
  <si>
    <r>
      <t>1990</t>
    </r>
    <r>
      <rPr>
        <sz val="11"/>
        <color theme="1"/>
        <rFont val="ＭＳ Ｐゴシック"/>
        <family val="3"/>
        <charset val="128"/>
      </rPr>
      <t>選挙には</t>
    </r>
    <r>
      <rPr>
        <sz val="11"/>
        <color theme="1"/>
        <rFont val="Times New Roman"/>
        <family val="1"/>
      </rPr>
      <t>Všelid.dem.str.,Sdruž.pro rep.</t>
    </r>
    <r>
      <rPr>
        <sz val="11"/>
        <color theme="1"/>
        <rFont val="ＭＳ Ｐゴシック"/>
        <family val="3"/>
        <charset val="128"/>
      </rPr>
      <t>として参加</t>
    </r>
    <rPh sb="4" eb="6">
      <t>センキョ</t>
    </rPh>
    <rPh sb="41" eb="43">
      <t>サンカ</t>
    </rPh>
    <phoneticPr fontId="3"/>
  </si>
  <si>
    <r>
      <t>[</t>
    </r>
    <r>
      <rPr>
        <sz val="11"/>
        <color theme="1"/>
        <rFont val="ＭＳ Ｐゴシック"/>
        <family val="3"/>
        <charset val="128"/>
      </rPr>
      <t>◎</t>
    </r>
    <r>
      <rPr>
        <sz val="11"/>
        <color theme="1"/>
        <rFont val="Times New Roman"/>
        <family val="1"/>
      </rPr>
      <t>]</t>
    </r>
    <r>
      <rPr>
        <sz val="11"/>
        <color theme="1"/>
        <rFont val="ＭＳ Ｐゴシック"/>
        <family val="3"/>
        <charset val="128"/>
      </rPr>
      <t>（</t>
    </r>
    <r>
      <rPr>
        <sz val="11"/>
        <color theme="1"/>
        <rFont val="Times New Roman"/>
        <family val="1"/>
      </rPr>
      <t>LSU)</t>
    </r>
    <phoneticPr fontId="3"/>
  </si>
  <si>
    <r>
      <t>ODS</t>
    </r>
    <r>
      <rPr>
        <sz val="11"/>
        <color theme="1"/>
        <rFont val="ＭＳ Ｐゴシック"/>
        <family val="3"/>
        <charset val="128"/>
      </rPr>
      <t>から分離</t>
    </r>
    <rPh sb="5" eb="7">
      <t>ブンリ</t>
    </rPh>
    <phoneticPr fontId="3"/>
  </si>
  <si>
    <r>
      <t>US</t>
    </r>
    <r>
      <rPr>
        <sz val="10"/>
        <color theme="1"/>
        <rFont val="ＭＳ Ｐゴシック"/>
        <family val="3"/>
        <charset val="128"/>
      </rPr>
      <t>‐</t>
    </r>
    <r>
      <rPr>
        <sz val="10"/>
        <color theme="1"/>
        <rFont val="Times New Roman"/>
        <family val="1"/>
      </rPr>
      <t>DEU</t>
    </r>
    <phoneticPr fontId="3"/>
  </si>
  <si>
    <r>
      <t>自由同盟</t>
    </r>
    <r>
      <rPr>
        <sz val="11"/>
        <color theme="1"/>
        <rFont val="Times New Roman"/>
        <family val="1"/>
      </rPr>
      <t>-</t>
    </r>
    <r>
      <rPr>
        <sz val="11"/>
        <color theme="1"/>
        <rFont val="ＭＳ Ｐゴシック"/>
        <family val="3"/>
        <charset val="128"/>
      </rPr>
      <t>民主同盟</t>
    </r>
    <rPh sb="0" eb="2">
      <t>ジユウ</t>
    </rPh>
    <rPh sb="2" eb="4">
      <t>ドウメイ</t>
    </rPh>
    <rPh sb="5" eb="7">
      <t>ミンシュ</t>
    </rPh>
    <rPh sb="7" eb="9">
      <t>ドウメイ</t>
    </rPh>
    <phoneticPr fontId="3"/>
  </si>
  <si>
    <r>
      <t>自由と直接民主主義</t>
    </r>
    <r>
      <rPr>
        <sz val="11"/>
        <color theme="1"/>
        <rFont val="Times New Roman"/>
        <family val="1"/>
      </rPr>
      <t>―</t>
    </r>
    <r>
      <rPr>
        <sz val="11"/>
        <color theme="1"/>
        <rFont val="ＭＳ Ｐ明朝"/>
        <family val="1"/>
        <charset val="128"/>
      </rPr>
      <t>トミオ・オカムラ</t>
    </r>
  </si>
  <si>
    <r>
      <t>４</t>
    </r>
    <r>
      <rPr>
        <sz val="11"/>
        <color theme="1"/>
        <rFont val="Times New Roman"/>
        <family val="1"/>
      </rPr>
      <t>koalice</t>
    </r>
    <phoneticPr fontId="3"/>
  </si>
  <si>
    <r>
      <t>KDU-ČSL, US, DU, ODA</t>
    </r>
    <r>
      <rPr>
        <sz val="11"/>
        <color theme="1"/>
        <rFont val="ＭＳ Ｐゴシック"/>
        <family val="3"/>
        <charset val="128"/>
      </rPr>
      <t>の選挙連合</t>
    </r>
    <rPh sb="21" eb="23">
      <t>センキョ</t>
    </rPh>
    <rPh sb="23" eb="25">
      <t>レンゴウ</t>
    </rPh>
    <phoneticPr fontId="3"/>
  </si>
  <si>
    <r>
      <t>2002</t>
    </r>
    <r>
      <rPr>
        <sz val="11"/>
        <color theme="1"/>
        <rFont val="ＭＳ Ｐゴシック"/>
        <family val="3"/>
        <charset val="128"/>
      </rPr>
      <t>年選挙より</t>
    </r>
    <r>
      <rPr>
        <sz val="11"/>
        <color theme="1"/>
        <rFont val="Times New Roman"/>
        <family val="1"/>
      </rPr>
      <t>Koalice</t>
    </r>
    <rPh sb="4" eb="5">
      <t>ネン</t>
    </rPh>
    <rPh sb="5" eb="7">
      <t>センキョ</t>
    </rPh>
    <phoneticPr fontId="3"/>
  </si>
  <si>
    <r>
      <t>O</t>
    </r>
    <r>
      <rPr>
        <sz val="11"/>
        <color theme="1"/>
        <rFont val="ＭＳ Ｐゴシック"/>
        <family val="3"/>
        <charset val="128"/>
      </rPr>
      <t>ｂ</t>
    </r>
    <r>
      <rPr>
        <sz val="11"/>
        <color theme="1"/>
        <rFont val="Times New Roman"/>
        <family val="1"/>
      </rPr>
      <t>čanský hnutí</t>
    </r>
    <r>
      <rPr>
        <sz val="11"/>
        <color theme="1"/>
        <rFont val="ＭＳ Ｐゴシック"/>
        <family val="3"/>
        <charset val="128"/>
      </rPr>
      <t>の名称変更</t>
    </r>
    <rPh sb="15" eb="17">
      <t>メイショウ</t>
    </rPh>
    <rPh sb="17" eb="19">
      <t>ヘンコウ</t>
    </rPh>
    <phoneticPr fontId="3"/>
  </si>
  <si>
    <r>
      <t>SD</t>
    </r>
    <r>
      <rPr>
        <sz val="11"/>
        <color theme="1"/>
        <rFont val="ＭＳ Ｐゴシック"/>
        <family val="3"/>
        <charset val="128"/>
      </rPr>
      <t>と</t>
    </r>
    <r>
      <rPr>
        <sz val="11"/>
        <color theme="1"/>
        <rFont val="Times New Roman"/>
        <family val="1"/>
      </rPr>
      <t>LSNS</t>
    </r>
    <r>
      <rPr>
        <sz val="11"/>
        <color theme="1"/>
        <rFont val="ＭＳ Ｐゴシック"/>
        <family val="3"/>
        <charset val="128"/>
      </rPr>
      <t>の合併</t>
    </r>
    <rPh sb="8" eb="10">
      <t>ガッペイ</t>
    </rPh>
    <phoneticPr fontId="3"/>
  </si>
  <si>
    <r>
      <t>Senator</t>
    </r>
    <r>
      <rPr>
        <sz val="11"/>
        <color theme="1"/>
        <rFont val="ＭＳ Ｐ明朝"/>
        <family val="1"/>
        <charset val="128"/>
      </rPr>
      <t>　</t>
    </r>
    <r>
      <rPr>
        <sz val="11"/>
        <color theme="1"/>
        <rFont val="Times New Roman"/>
        <family val="1"/>
      </rPr>
      <t>21</t>
    </r>
    <phoneticPr fontId="3"/>
  </si>
  <si>
    <r>
      <t>SD=LSNS</t>
    </r>
    <r>
      <rPr>
        <sz val="11"/>
        <color theme="1"/>
        <rFont val="ＭＳ Ｐゴシック"/>
        <family val="3"/>
        <charset val="128"/>
      </rPr>
      <t>の</t>
    </r>
    <r>
      <rPr>
        <sz val="11"/>
        <color theme="1"/>
        <rFont val="Times New Roman"/>
        <family val="1"/>
      </rPr>
      <t>SD</t>
    </r>
    <r>
      <rPr>
        <sz val="11"/>
        <color theme="1"/>
        <rFont val="ＭＳ Ｐゴシック"/>
        <family val="3"/>
        <charset val="128"/>
      </rPr>
      <t>部分</t>
    </r>
    <rPh sb="10" eb="12">
      <t>ブブン</t>
    </rPh>
    <phoneticPr fontId="3"/>
  </si>
  <si>
    <r>
      <t>2019</t>
    </r>
    <r>
      <rPr>
        <b/>
        <sz val="12"/>
        <rFont val="ＭＳ ゴシック"/>
        <family val="3"/>
        <charset val="128"/>
      </rPr>
      <t>年欧州議会選挙（</t>
    </r>
    <r>
      <rPr>
        <b/>
        <sz val="12"/>
        <rFont val="Times New Roman"/>
        <family val="1"/>
      </rPr>
      <t>2019</t>
    </r>
    <r>
      <rPr>
        <b/>
        <sz val="12"/>
        <rFont val="ＭＳ ゴシック"/>
        <family val="3"/>
        <charset val="128"/>
      </rPr>
      <t>年</t>
    </r>
    <r>
      <rPr>
        <b/>
        <sz val="12"/>
        <rFont val="Times New Roman"/>
        <family val="1"/>
      </rPr>
      <t>5</t>
    </r>
    <r>
      <rPr>
        <b/>
        <sz val="12"/>
        <rFont val="ＭＳ ゴシック"/>
        <family val="3"/>
        <charset val="128"/>
      </rPr>
      <t>月</t>
    </r>
    <r>
      <rPr>
        <b/>
        <sz val="12"/>
        <rFont val="Times New Roman"/>
        <family val="1"/>
      </rPr>
      <t>24</t>
    </r>
    <r>
      <rPr>
        <b/>
        <sz val="12"/>
        <rFont val="ＭＳ ゴシック"/>
        <family val="3"/>
        <charset val="128"/>
      </rPr>
      <t>日～</t>
    </r>
    <r>
      <rPr>
        <b/>
        <sz val="12"/>
        <rFont val="Times New Roman"/>
        <family val="1"/>
      </rPr>
      <t>25</t>
    </r>
    <r>
      <rPr>
        <b/>
        <sz val="12"/>
        <rFont val="ＭＳ ゴシック"/>
        <family val="3"/>
        <charset val="128"/>
      </rPr>
      <t>日）</t>
    </r>
    <rPh sb="4" eb="5">
      <t>ネン</t>
    </rPh>
    <rPh sb="5" eb="7">
      <t>オウシュウ</t>
    </rPh>
    <rPh sb="7" eb="9">
      <t>ギカイ</t>
    </rPh>
    <rPh sb="9" eb="11">
      <t>センキョ</t>
    </rPh>
    <rPh sb="16" eb="17">
      <t>ネン</t>
    </rPh>
    <rPh sb="18" eb="19">
      <t>ガツ</t>
    </rPh>
    <rPh sb="21" eb="22">
      <t>ニチ</t>
    </rPh>
    <rPh sb="25" eb="26">
      <t>ニチ</t>
    </rPh>
    <phoneticPr fontId="3"/>
  </si>
  <si>
    <t>8 316 737</t>
    <phoneticPr fontId="3"/>
  </si>
  <si>
    <t>2 388 304</t>
    <phoneticPr fontId="3"/>
  </si>
  <si>
    <t>28,72</t>
    <phoneticPr fontId="3"/>
  </si>
  <si>
    <t>2 387 378</t>
    <phoneticPr fontId="3"/>
  </si>
  <si>
    <t>2 370 765</t>
    <phoneticPr fontId="3"/>
  </si>
  <si>
    <t>2 580</t>
  </si>
  <si>
    <t>Strana nezávislosti ČR</t>
  </si>
  <si>
    <t>9 676</t>
  </si>
  <si>
    <t>0,40</t>
  </si>
  <si>
    <t>7 890</t>
  </si>
  <si>
    <t>0,33</t>
  </si>
  <si>
    <t>Národní socialisté</t>
  </si>
  <si>
    <t>1 312</t>
  </si>
  <si>
    <t>344 885</t>
  </si>
  <si>
    <t>14,54</t>
  </si>
  <si>
    <t>ANO, vytrollíme europarlament</t>
  </si>
  <si>
    <t>37 046</t>
  </si>
  <si>
    <t>93 664</t>
  </si>
  <si>
    <t>3,95</t>
  </si>
  <si>
    <t>1 651</t>
  </si>
  <si>
    <t>0,06</t>
  </si>
  <si>
    <t>164 624</t>
  </si>
  <si>
    <t>6,94</t>
  </si>
  <si>
    <t>Koalice DSSS a NF</t>
  </si>
  <si>
    <t>4 363</t>
  </si>
  <si>
    <t>0,18</t>
  </si>
  <si>
    <t>4 284</t>
  </si>
  <si>
    <t>Koalice Rozumní, ND</t>
  </si>
  <si>
    <t>18 715</t>
  </si>
  <si>
    <t>0,78</t>
  </si>
  <si>
    <t>4 752</t>
  </si>
  <si>
    <t>NE-VOLIM.CZ</t>
  </si>
  <si>
    <t>2 221</t>
  </si>
  <si>
    <t>0,09</t>
  </si>
  <si>
    <t>Pro Česko</t>
  </si>
  <si>
    <t>2 760</t>
  </si>
  <si>
    <t>Vědci pro Českou republiku</t>
  </si>
  <si>
    <t>19 492</t>
  </si>
  <si>
    <t>0,82</t>
  </si>
  <si>
    <t>Koalice ČSNS, Patrioti ČR</t>
  </si>
  <si>
    <t>1 289</t>
  </si>
  <si>
    <t>JSI PRO?Jist.Solid.In.pro bud.</t>
  </si>
  <si>
    <t>PRO Zdraví a Sport</t>
  </si>
  <si>
    <t>7 868</t>
  </si>
  <si>
    <t>Moravské zemské hnutí</t>
  </si>
  <si>
    <t>3 195</t>
  </si>
  <si>
    <t>2 609</t>
  </si>
  <si>
    <t>TVŮJ KANDIDÁT</t>
  </si>
  <si>
    <t>1 653</t>
  </si>
  <si>
    <t>HLAS</t>
  </si>
  <si>
    <t>56 449</t>
  </si>
  <si>
    <t>2,38</t>
  </si>
  <si>
    <t>Koalice Svobodní, RČ</t>
  </si>
  <si>
    <t>15 492</t>
  </si>
  <si>
    <t>0,65</t>
  </si>
  <si>
    <t>276 220</t>
  </si>
  <si>
    <t>11,65</t>
  </si>
  <si>
    <t>330 844</t>
  </si>
  <si>
    <t>13,95</t>
  </si>
  <si>
    <t>216 718</t>
  </si>
  <si>
    <t>9,14</t>
  </si>
  <si>
    <t>ALIANCE NÁRODNÍCH SIL</t>
  </si>
  <si>
    <t>1 971</t>
  </si>
  <si>
    <t>502 343</t>
  </si>
  <si>
    <t>21,18</t>
  </si>
  <si>
    <t>Agrární demokratická strana</t>
  </si>
  <si>
    <t>4 004</t>
  </si>
  <si>
    <t>6 599</t>
  </si>
  <si>
    <t>PRVNÍ REPUBLIKA</t>
  </si>
  <si>
    <t>Demokratická strana zelených</t>
  </si>
  <si>
    <t>14 339</t>
  </si>
  <si>
    <t>0,60</t>
  </si>
  <si>
    <t>BEZPEČNOST,ODPOVĚDNOST,SOLID.</t>
  </si>
  <si>
    <t>2 583</t>
  </si>
  <si>
    <t>Koalice Soukromníci, NEZ</t>
  </si>
  <si>
    <t>8 720</t>
  </si>
  <si>
    <t>Evropa společně</t>
  </si>
  <si>
    <t>12 587</t>
  </si>
  <si>
    <t>0,53</t>
  </si>
  <si>
    <t>KONZERVATIVNÍ ALTERNATIVA</t>
  </si>
  <si>
    <t>171 723</t>
  </si>
  <si>
    <t>7,24</t>
  </si>
  <si>
    <t>Alternativa pro Česk. rep.2017</t>
  </si>
  <si>
    <t>11 729</t>
  </si>
  <si>
    <t>28,57</t>
  </si>
  <si>
    <t>Piráti</t>
    <phoneticPr fontId="3"/>
  </si>
  <si>
    <t>Piráti</t>
    <phoneticPr fontId="3"/>
  </si>
  <si>
    <t>SPD</t>
    <phoneticPr fontId="3"/>
  </si>
  <si>
    <t>SPD</t>
    <phoneticPr fontId="3"/>
  </si>
  <si>
    <t>8 275 752</t>
  </si>
  <si>
    <t>5 414 637</t>
  </si>
  <si>
    <t>65,43</t>
  </si>
  <si>
    <t>5 411 884</t>
  </si>
  <si>
    <t>5 375 090</t>
  </si>
  <si>
    <t>99,32</t>
  </si>
  <si>
    <r>
      <t>2021</t>
    </r>
    <r>
      <rPr>
        <b/>
        <sz val="8"/>
        <rFont val="ＭＳ ゴシック"/>
        <family val="3"/>
        <charset val="128"/>
      </rPr>
      <t>年下院議会選挙（</t>
    </r>
    <r>
      <rPr>
        <b/>
        <sz val="8"/>
        <rFont val="Times New Roman"/>
        <family val="1"/>
      </rPr>
      <t>10</t>
    </r>
    <r>
      <rPr>
        <b/>
        <sz val="8"/>
        <rFont val="ＭＳ ゴシック"/>
        <family val="3"/>
        <charset val="128"/>
      </rPr>
      <t>月</t>
    </r>
    <r>
      <rPr>
        <b/>
        <sz val="8"/>
        <rFont val="Times New Roman"/>
        <family val="1"/>
      </rPr>
      <t>8</t>
    </r>
    <r>
      <rPr>
        <b/>
        <sz val="8"/>
        <rFont val="ＭＳ ゴシック"/>
        <family val="3"/>
        <charset val="128"/>
      </rPr>
      <t>日～</t>
    </r>
    <r>
      <rPr>
        <b/>
        <sz val="8"/>
        <rFont val="Times New Roman"/>
        <family val="1"/>
      </rPr>
      <t>10</t>
    </r>
    <r>
      <rPr>
        <b/>
        <sz val="8"/>
        <rFont val="ＭＳ ゴシック"/>
        <family val="3"/>
        <charset val="128"/>
      </rPr>
      <t>月</t>
    </r>
    <r>
      <rPr>
        <b/>
        <sz val="8"/>
        <rFont val="Times New Roman"/>
        <family val="1"/>
      </rPr>
      <t>9</t>
    </r>
    <r>
      <rPr>
        <b/>
        <sz val="8"/>
        <rFont val="ＭＳ ゴシック"/>
        <family val="3"/>
        <charset val="128"/>
      </rPr>
      <t>日）</t>
    </r>
    <r>
      <rPr>
        <b/>
        <sz val="8"/>
        <rFont val="Times New Roman"/>
        <family val="1"/>
      </rPr>
      <t/>
    </r>
    <rPh sb="4" eb="5">
      <t>ネン</t>
    </rPh>
    <rPh sb="5" eb="7">
      <t>カイン</t>
    </rPh>
    <rPh sb="7" eb="9">
      <t>ギカイ</t>
    </rPh>
    <rPh sb="9" eb="11">
      <t>センキョ</t>
    </rPh>
    <phoneticPr fontId="3"/>
  </si>
  <si>
    <t>Volby do Poslanecké sněmovny Parlamentu České republiky konané ve dnech 8.10. – 9.10.2021</t>
    <phoneticPr fontId="3"/>
  </si>
  <si>
    <t>0,99</t>
  </si>
  <si>
    <t>Švýcarská demokracie</t>
  </si>
  <si>
    <t>0,31</t>
  </si>
  <si>
    <t>VOLNÝ blok</t>
  </si>
  <si>
    <t>1,33</t>
  </si>
  <si>
    <t>Svoboda a př. demokracie (SPD)</t>
  </si>
  <si>
    <t>9,56</t>
  </si>
  <si>
    <t>4,65</t>
  </si>
  <si>
    <t>Trikolora Svobodní Soukromníci</t>
  </si>
  <si>
    <t>2,76</t>
  </si>
  <si>
    <t>Aliance pro budoucnost</t>
  </si>
  <si>
    <t>0,21</t>
  </si>
  <si>
    <t>Hnutí Prameny</t>
  </si>
  <si>
    <t>Levice</t>
  </si>
  <si>
    <t>PŘÍSAHA Roberta Šlachty</t>
  </si>
  <si>
    <t>4,68</t>
  </si>
  <si>
    <t>SPOLU – ODS, KDU-ČSL, TOP 09</t>
  </si>
  <si>
    <t>27,79</t>
  </si>
  <si>
    <t>SENIOŘI 21</t>
  </si>
  <si>
    <t>Urza.cz: Nechceme vaše hlasy</t>
  </si>
  <si>
    <t>0,12</t>
  </si>
  <si>
    <t>PIRÁTI a STAROSTOVÉ</t>
  </si>
  <si>
    <t>15,62</t>
  </si>
  <si>
    <t>3,60</t>
  </si>
  <si>
    <t>27,12</t>
  </si>
  <si>
    <t>Otevřeme ČR normálnímu životu</t>
  </si>
  <si>
    <t>SPD</t>
  </si>
  <si>
    <t>ANO</t>
  </si>
  <si>
    <t>10,00</t>
  </si>
  <si>
    <t>35,50</t>
  </si>
  <si>
    <t>18,50</t>
  </si>
  <si>
    <t>36,00</t>
  </si>
  <si>
    <t>STAN</t>
  </si>
  <si>
    <t>https://www.volby.cz/pls/ps2021/ps103?xjazyk=CZ#/0-11-2021</t>
  </si>
  <si>
    <r>
      <rPr>
        <sz val="8"/>
        <rFont val="ＭＳ ゴシック"/>
        <family val="3"/>
        <charset val="128"/>
      </rPr>
      <t>登録有権者</t>
    </r>
    <rPh sb="0" eb="2">
      <t>トウロク</t>
    </rPh>
    <rPh sb="2" eb="5">
      <t>ユウケンシャ</t>
    </rPh>
    <phoneticPr fontId="3"/>
  </si>
  <si>
    <r>
      <rPr>
        <sz val="8"/>
        <rFont val="ＭＳ ゴシック"/>
        <family val="3"/>
        <charset val="128"/>
      </rPr>
      <t>投票者数</t>
    </r>
    <rPh sb="0" eb="3">
      <t>トウヒョウシャ</t>
    </rPh>
    <rPh sb="3" eb="4">
      <t>スウ</t>
    </rPh>
    <phoneticPr fontId="3"/>
  </si>
  <si>
    <r>
      <rPr>
        <sz val="8"/>
        <rFont val="ＭＳ ゴシック"/>
        <family val="3"/>
        <charset val="128"/>
      </rPr>
      <t>投票率</t>
    </r>
    <rPh sb="0" eb="2">
      <t>トウヒョウ</t>
    </rPh>
    <rPh sb="2" eb="3">
      <t>リツ</t>
    </rPh>
    <phoneticPr fontId="3"/>
  </si>
  <si>
    <r>
      <rPr>
        <sz val="8"/>
        <rFont val="ＭＳ ゴシック"/>
        <family val="3"/>
        <charset val="128"/>
      </rPr>
      <t>投票数</t>
    </r>
    <rPh sb="0" eb="3">
      <t>トウヒョウスウ</t>
    </rPh>
    <phoneticPr fontId="3"/>
  </si>
  <si>
    <r>
      <rPr>
        <sz val="8"/>
        <rFont val="ＭＳ ゴシック"/>
        <family val="3"/>
        <charset val="128"/>
      </rPr>
      <t>有効投票数</t>
    </r>
    <rPh sb="0" eb="2">
      <t>ユウコウ</t>
    </rPh>
    <rPh sb="2" eb="4">
      <t>トウヒョウ</t>
    </rPh>
    <rPh sb="4" eb="5">
      <t>スウ</t>
    </rPh>
    <phoneticPr fontId="3"/>
  </si>
  <si>
    <r>
      <rPr>
        <sz val="8"/>
        <rFont val="ＭＳ ゴシック"/>
        <family val="3"/>
        <charset val="128"/>
      </rPr>
      <t>有効投票率</t>
    </r>
    <rPh sb="0" eb="2">
      <t>ユウコウ</t>
    </rPh>
    <rPh sb="2" eb="4">
      <t>トウヒョウ</t>
    </rPh>
    <rPh sb="4" eb="5">
      <t>リツ</t>
    </rPh>
    <phoneticPr fontId="3"/>
  </si>
  <si>
    <r>
      <rPr>
        <sz val="8"/>
        <rFont val="ＭＳ ゴシック"/>
        <family val="3"/>
        <charset val="128"/>
      </rPr>
      <t>政党</t>
    </r>
    <rPh sb="0" eb="2">
      <t>セイトウ</t>
    </rPh>
    <phoneticPr fontId="3"/>
  </si>
  <si>
    <r>
      <rPr>
        <sz val="8"/>
        <rFont val="ＭＳ ゴシック"/>
        <family val="3"/>
        <charset val="128"/>
      </rPr>
      <t>得票数</t>
    </r>
    <rPh sb="0" eb="3">
      <t>トクヒョウスウ</t>
    </rPh>
    <phoneticPr fontId="3"/>
  </si>
  <si>
    <r>
      <rPr>
        <sz val="8"/>
        <rFont val="ＭＳ ゴシック"/>
        <family val="3"/>
        <charset val="128"/>
      </rPr>
      <t>得票率</t>
    </r>
    <rPh sb="0" eb="2">
      <t>トクヒョウ</t>
    </rPh>
    <rPh sb="2" eb="3">
      <t>リツ</t>
    </rPh>
    <phoneticPr fontId="3"/>
  </si>
  <si>
    <r>
      <rPr>
        <sz val="8"/>
        <rFont val="ＭＳ ゴシック"/>
        <family val="3"/>
        <charset val="128"/>
      </rPr>
      <t>議席数</t>
    </r>
    <rPh sb="0" eb="3">
      <t>ギセキスウ</t>
    </rPh>
    <phoneticPr fontId="3"/>
  </si>
  <si>
    <r>
      <rPr>
        <sz val="8"/>
        <rFont val="ＭＳ ゴシック"/>
        <family val="3"/>
        <charset val="128"/>
      </rPr>
      <t>議席率</t>
    </r>
    <rPh sb="0" eb="2">
      <t>ギセキ</t>
    </rPh>
    <rPh sb="2" eb="3">
      <t>リツ</t>
    </rPh>
    <phoneticPr fontId="3"/>
  </si>
  <si>
    <r>
      <rPr>
        <sz val="8"/>
        <rFont val="ＭＳ Ｐ明朝"/>
        <family val="1"/>
        <charset val="128"/>
      </rPr>
      <t>推薦政党別議席配分</t>
    </r>
    <rPh sb="0" eb="2">
      <t>スイセン</t>
    </rPh>
    <rPh sb="2" eb="4">
      <t>セイトウ</t>
    </rPh>
    <rPh sb="4" eb="5">
      <t>ベツ</t>
    </rPh>
    <rPh sb="5" eb="9">
      <t>ギセキハイブン</t>
    </rPh>
    <phoneticPr fontId="3"/>
  </si>
  <si>
    <t>2018年6月27日～2021年12月17日</t>
    <rPh sb="4" eb="5">
      <t>ネン</t>
    </rPh>
    <rPh sb="6" eb="7">
      <t>ガツ</t>
    </rPh>
    <rPh sb="9" eb="10">
      <t>ニチ</t>
    </rPh>
    <rPh sb="15" eb="16">
      <t>ネン</t>
    </rPh>
    <rPh sb="18" eb="19">
      <t>ガツ</t>
    </rPh>
    <rPh sb="21" eb="22">
      <t>ニチ</t>
    </rPh>
    <phoneticPr fontId="3"/>
  </si>
  <si>
    <t>ODS, KDU-ČSL, TOP 09, STAN, Piráti</t>
    <phoneticPr fontId="3"/>
  </si>
  <si>
    <t>Petr Fiala</t>
    <phoneticPr fontId="3"/>
  </si>
  <si>
    <r>
      <rPr>
        <sz val="11"/>
        <rFont val="ＭＳ Ｐゴシック"/>
        <family val="3"/>
        <charset val="128"/>
      </rPr>
      <t>ペトル・フィアラ</t>
    </r>
    <phoneticPr fontId="3"/>
  </si>
  <si>
    <r>
      <t>2021</t>
    </r>
    <r>
      <rPr>
        <sz val="10"/>
        <color rgb="FF000000"/>
        <rFont val="ＭＳ Ｐ明朝"/>
        <family val="1"/>
        <charset val="128"/>
      </rPr>
      <t>年</t>
    </r>
    <r>
      <rPr>
        <sz val="10"/>
        <color rgb="FF000000"/>
        <rFont val="Times New Roman"/>
        <family val="1"/>
      </rPr>
      <t>12</t>
    </r>
    <r>
      <rPr>
        <sz val="10"/>
        <color rgb="FF000000"/>
        <rFont val="ＭＳ Ｐ明朝"/>
        <family val="1"/>
        <charset val="128"/>
      </rPr>
      <t>月</t>
    </r>
    <r>
      <rPr>
        <sz val="10"/>
        <color rgb="FF000000"/>
        <rFont val="Times New Roman"/>
        <family val="1"/>
      </rPr>
      <t>17</t>
    </r>
    <r>
      <rPr>
        <sz val="10"/>
        <color rgb="FF000000"/>
        <rFont val="ＭＳ Ｐ明朝"/>
        <family val="1"/>
        <charset val="128"/>
      </rPr>
      <t>日～</t>
    </r>
    <rPh sb="4" eb="5">
      <t>ネン</t>
    </rPh>
    <rPh sb="7" eb="8">
      <t>ガツ</t>
    </rPh>
    <rPh sb="10" eb="11">
      <t>ニチ</t>
    </rPh>
    <phoneticPr fontId="3"/>
  </si>
  <si>
    <t>SPOLU</t>
    <phoneticPr fontId="3"/>
  </si>
  <si>
    <t>共に</t>
    <rPh sb="0" eb="1">
      <t>トモ</t>
    </rPh>
    <phoneticPr fontId="3"/>
  </si>
  <si>
    <t>https://www.spolu21.cz/</t>
    <phoneticPr fontId="3"/>
  </si>
  <si>
    <t>SPOLU</t>
    <phoneticPr fontId="3"/>
  </si>
  <si>
    <t>Pirates and Mayors</t>
    <phoneticPr fontId="3"/>
  </si>
  <si>
    <t>PIRÁTI a STAROSTOVÉ</t>
    <phoneticPr fontId="3"/>
  </si>
  <si>
    <t>海賊党と市長と無所属</t>
    <rPh sb="0" eb="3">
      <t>カイゾクトウ</t>
    </rPh>
    <rPh sb="4" eb="6">
      <t>シチョウ</t>
    </rPh>
    <rPh sb="7" eb="10">
      <t>ムショゾク</t>
    </rPh>
    <phoneticPr fontId="3"/>
  </si>
  <si>
    <t>https://www.piratiastarostove.cz/</t>
    <phoneticPr fontId="3"/>
  </si>
  <si>
    <t>◎</t>
    <phoneticPr fontId="3"/>
  </si>
  <si>
    <t>△</t>
    <phoneticPr fontId="3"/>
  </si>
  <si>
    <t>☆</t>
    <phoneticPr fontId="3"/>
  </si>
  <si>
    <r>
      <t>下院選挙参加（◎：候補を立てて議席を獲得、</t>
    </r>
    <r>
      <rPr>
        <sz val="11"/>
        <color theme="1"/>
        <rFont val="ＭＳ Ｐ明朝"/>
        <family val="1"/>
        <charset val="128"/>
      </rPr>
      <t>▲</t>
    </r>
    <r>
      <rPr>
        <sz val="11"/>
        <color theme="1"/>
        <rFont val="ＭＳ Ｐゴシック"/>
        <family val="3"/>
        <charset val="128"/>
      </rPr>
      <t>候補を立てて議席を獲得できず、☆：選挙連合に参加、</t>
    </r>
    <r>
      <rPr>
        <sz val="11"/>
        <color theme="1"/>
        <rFont val="ＭＳ Ｐ明朝"/>
        <family val="1"/>
        <charset val="128"/>
      </rPr>
      <t>□</t>
    </r>
    <r>
      <rPr>
        <sz val="11"/>
        <color theme="1"/>
        <rFont val="ＭＳ Ｐゴシック"/>
        <family val="3"/>
        <charset val="128"/>
      </rPr>
      <t>：他の政党のリストに参加）</t>
    </r>
    <rPh sb="0" eb="2">
      <t>カイン</t>
    </rPh>
    <phoneticPr fontId="3"/>
  </si>
  <si>
    <t>https://aplikace.mvcr.cz/sbirka-zakonu/ViewFile.aspx?type=c&amp;id=39138</t>
    <phoneticPr fontId="3"/>
  </si>
  <si>
    <t>第一段階集計では、選挙区ごとにインペリアル方式で議席を配分。第一回集計で使われなかった各党の得票を集め、全国一選挙区で第二段階集計し、残りの議席を配分する。</t>
    <rPh sb="0" eb="6">
      <t>ダイイチダンカイシュウケイ</t>
    </rPh>
    <rPh sb="9" eb="12">
      <t>センキョク</t>
    </rPh>
    <rPh sb="21" eb="23">
      <t>ホウシキ</t>
    </rPh>
    <rPh sb="24" eb="26">
      <t>ギセキ</t>
    </rPh>
    <rPh sb="27" eb="29">
      <t>ハイブン</t>
    </rPh>
    <rPh sb="30" eb="35">
      <t>ダイイッカイシュウケイ</t>
    </rPh>
    <rPh sb="36" eb="37">
      <t>ツカ</t>
    </rPh>
    <rPh sb="43" eb="45">
      <t>カクトウ</t>
    </rPh>
    <rPh sb="46" eb="48">
      <t>トクヒョウ</t>
    </rPh>
    <rPh sb="49" eb="50">
      <t>アツ</t>
    </rPh>
    <rPh sb="52" eb="54">
      <t>ゼンコク</t>
    </rPh>
    <rPh sb="54" eb="58">
      <t>イチセンキョク</t>
    </rPh>
    <rPh sb="59" eb="65">
      <t>ダイニダンカイシュウケイ</t>
    </rPh>
    <rPh sb="67" eb="68">
      <t>ノコ</t>
    </rPh>
    <rPh sb="70" eb="72">
      <t>ギセキ</t>
    </rPh>
    <rPh sb="73" eb="75">
      <t>ハイブン</t>
    </rPh>
    <phoneticPr fontId="3"/>
  </si>
  <si>
    <t>各選挙区の有効投票数に応じて選挙区に議席を配分する。</t>
    <rPh sb="0" eb="4">
      <t>カクセンキョク</t>
    </rPh>
    <rPh sb="5" eb="9">
      <t>ユウコウトウヒョウ</t>
    </rPh>
    <rPh sb="9" eb="10">
      <t>スウ</t>
    </rPh>
    <rPh sb="11" eb="12">
      <t>オウ</t>
    </rPh>
    <rPh sb="14" eb="17">
      <t>センキョク</t>
    </rPh>
    <rPh sb="18" eb="20">
      <t>ギセキ</t>
    </rPh>
    <rPh sb="21" eb="23">
      <t>ハイブン</t>
    </rPh>
    <phoneticPr fontId="3"/>
  </si>
  <si>
    <r>
      <t>政党の候補者名簿に投票。拘束名簿制。選挙民は選択した政党の候補者名簿の中で</t>
    </r>
    <r>
      <rPr>
        <sz val="8"/>
        <rFont val="Times New Roman"/>
        <family val="1"/>
      </rPr>
      <t>4</t>
    </r>
    <r>
      <rPr>
        <sz val="8"/>
        <rFont val="ＭＳ Ｐゴシック"/>
        <family val="3"/>
        <charset val="128"/>
      </rPr>
      <t>名の候補者に選好投票の印をつけることができる。総投票数の</t>
    </r>
    <r>
      <rPr>
        <sz val="8"/>
        <rFont val="Times New Roman"/>
        <family val="1"/>
      </rPr>
      <t>5%</t>
    </r>
    <r>
      <rPr>
        <sz val="8"/>
        <rFont val="ＭＳ Ｐゴシック"/>
        <family val="3"/>
        <charset val="128"/>
      </rPr>
      <t>の選好投票を得た候補者は候補者リストの一位に変更。</t>
    </r>
    <r>
      <rPr>
        <sz val="8"/>
        <rFont val="Times New Roman"/>
        <family val="1"/>
      </rPr>
      <t>5</t>
    </r>
    <r>
      <rPr>
        <sz val="8"/>
        <rFont val="ＭＳ Ｐゴシック"/>
        <family val="3"/>
        <charset val="128"/>
      </rPr>
      <t>％以上の選好投票を得た候補者が複数いたときには、選好投票数に応じて一位から順にならべる。議席配分は変更後の候補者名簿に基づいて行われる。</t>
    </r>
    <rPh sb="0" eb="2">
      <t>セイトウ</t>
    </rPh>
    <rPh sb="3" eb="6">
      <t>コウホシャ</t>
    </rPh>
    <rPh sb="6" eb="8">
      <t>メイボ</t>
    </rPh>
    <rPh sb="9" eb="11">
      <t>トウヒョウ</t>
    </rPh>
    <rPh sb="12" eb="14">
      <t>コウソク</t>
    </rPh>
    <rPh sb="14" eb="16">
      <t>メイボ</t>
    </rPh>
    <rPh sb="16" eb="17">
      <t>セイ</t>
    </rPh>
    <rPh sb="18" eb="20">
      <t>センキョ</t>
    </rPh>
    <rPh sb="20" eb="21">
      <t>ミン</t>
    </rPh>
    <rPh sb="22" eb="24">
      <t>センタク</t>
    </rPh>
    <rPh sb="26" eb="28">
      <t>セイトウ</t>
    </rPh>
    <rPh sb="29" eb="32">
      <t>コウホシャ</t>
    </rPh>
    <rPh sb="32" eb="34">
      <t>メイボ</t>
    </rPh>
    <rPh sb="35" eb="36">
      <t>ナカ</t>
    </rPh>
    <rPh sb="38" eb="39">
      <t>メイ</t>
    </rPh>
    <rPh sb="40" eb="43">
      <t>コウホシャ</t>
    </rPh>
    <rPh sb="44" eb="46">
      <t>センコウ</t>
    </rPh>
    <rPh sb="46" eb="48">
      <t>トウヒョウ</t>
    </rPh>
    <rPh sb="49" eb="50">
      <t>シルシ</t>
    </rPh>
    <rPh sb="61" eb="62">
      <t>ソウ</t>
    </rPh>
    <rPh sb="62" eb="65">
      <t>トウヒョウスウ</t>
    </rPh>
    <rPh sb="69" eb="71">
      <t>センコウ</t>
    </rPh>
    <rPh sb="71" eb="73">
      <t>トウヒョウ</t>
    </rPh>
    <rPh sb="74" eb="75">
      <t>エ</t>
    </rPh>
    <rPh sb="76" eb="79">
      <t>コウホシャ</t>
    </rPh>
    <rPh sb="80" eb="83">
      <t>コウホシャ</t>
    </rPh>
    <rPh sb="87" eb="89">
      <t>イチイ</t>
    </rPh>
    <rPh sb="90" eb="92">
      <t>ヘンコウ</t>
    </rPh>
    <rPh sb="95" eb="97">
      <t>イジョウ</t>
    </rPh>
    <rPh sb="98" eb="102">
      <t>センコウトウヒョウ</t>
    </rPh>
    <rPh sb="103" eb="104">
      <t>エ</t>
    </rPh>
    <rPh sb="105" eb="108">
      <t>コウホシャ</t>
    </rPh>
    <rPh sb="109" eb="111">
      <t>フクスウ</t>
    </rPh>
    <rPh sb="118" eb="122">
      <t>センコウトウヒョウ</t>
    </rPh>
    <rPh sb="122" eb="123">
      <t>スウ</t>
    </rPh>
    <rPh sb="124" eb="125">
      <t>オウ</t>
    </rPh>
    <rPh sb="127" eb="129">
      <t>イチイ</t>
    </rPh>
    <rPh sb="138" eb="140">
      <t>ギセキ</t>
    </rPh>
    <rPh sb="140" eb="142">
      <t>ハイブン</t>
    </rPh>
    <rPh sb="143" eb="145">
      <t>ヘンコウ</t>
    </rPh>
    <rPh sb="145" eb="146">
      <t>ゴ</t>
    </rPh>
    <rPh sb="147" eb="150">
      <t>コウホシャ</t>
    </rPh>
    <rPh sb="150" eb="152">
      <t>メイボ</t>
    </rPh>
    <rPh sb="153" eb="154">
      <t>モト</t>
    </rPh>
    <rPh sb="157" eb="158">
      <t>オコナ</t>
    </rPh>
    <phoneticPr fontId="3"/>
  </si>
  <si>
    <r>
      <t>2002</t>
    </r>
    <r>
      <rPr>
        <sz val="8"/>
        <rFont val="ＭＳ Ｐゴシック"/>
        <family val="3"/>
        <charset val="128"/>
      </rPr>
      <t>年からの下院選挙制度</t>
    </r>
    <rPh sb="4" eb="5">
      <t>ネン</t>
    </rPh>
    <rPh sb="8" eb="10">
      <t>カイン</t>
    </rPh>
    <rPh sb="10" eb="14">
      <t>センキョセイド</t>
    </rPh>
    <phoneticPr fontId="3"/>
  </si>
  <si>
    <r>
      <t>2021</t>
    </r>
    <r>
      <rPr>
        <sz val="8"/>
        <rFont val="ＭＳ Ｐ明朝"/>
        <family val="1"/>
        <charset val="128"/>
      </rPr>
      <t>年からの下院選挙制度（現行）</t>
    </r>
    <rPh sb="4" eb="5">
      <t>ネン</t>
    </rPh>
    <rPh sb="8" eb="14">
      <t>カインセンキョセイド</t>
    </rPh>
    <rPh sb="15" eb="17">
      <t>ゲンコウ</t>
    </rPh>
    <phoneticPr fontId="3"/>
  </si>
  <si>
    <r>
      <t>全国で</t>
    </r>
    <r>
      <rPr>
        <sz val="8"/>
        <rFont val="Times New Roman"/>
        <family val="1"/>
      </rPr>
      <t>5</t>
    </r>
    <r>
      <rPr>
        <sz val="8"/>
        <rFont val="ＭＳ Ｐゴシック"/>
        <family val="3"/>
        <charset val="128"/>
      </rPr>
      <t>％以上（政党連合は</t>
    </r>
    <r>
      <rPr>
        <sz val="8"/>
        <rFont val="Times New Roman"/>
        <family val="1"/>
      </rPr>
      <t>2</t>
    </r>
    <r>
      <rPr>
        <sz val="8"/>
        <rFont val="ＭＳ Ｐゴシック"/>
        <family val="3"/>
        <charset val="128"/>
      </rPr>
      <t>党の場合</t>
    </r>
    <r>
      <rPr>
        <sz val="8"/>
        <rFont val="Times New Roman"/>
        <family val="1"/>
      </rPr>
      <t>8</t>
    </r>
    <r>
      <rPr>
        <sz val="8"/>
        <rFont val="ＭＳ Ｐゴシック"/>
        <family val="3"/>
        <charset val="128"/>
      </rPr>
      <t>％、</t>
    </r>
    <r>
      <rPr>
        <sz val="8"/>
        <rFont val="Times New Roman"/>
        <family val="1"/>
      </rPr>
      <t>3</t>
    </r>
    <r>
      <rPr>
        <sz val="8"/>
        <rFont val="ＭＳ Ｐゴシック"/>
        <family val="3"/>
        <charset val="128"/>
      </rPr>
      <t>党以上の場合</t>
    </r>
    <r>
      <rPr>
        <sz val="8"/>
        <rFont val="Times New Roman"/>
        <family val="1"/>
      </rPr>
      <t>11</t>
    </r>
    <r>
      <rPr>
        <sz val="8"/>
        <rFont val="ＭＳ Ｐゴシック"/>
        <family val="3"/>
        <charset val="128"/>
      </rPr>
      <t>％）の得票率を獲得する必要がある</t>
    </r>
    <rPh sb="0" eb="2">
      <t>ゼンコク</t>
    </rPh>
    <rPh sb="5" eb="7">
      <t>イジョウ</t>
    </rPh>
    <rPh sb="8" eb="12">
      <t>セイトウレンゴウ</t>
    </rPh>
    <rPh sb="14" eb="15">
      <t>トウ</t>
    </rPh>
    <rPh sb="16" eb="18">
      <t>バアイ</t>
    </rPh>
    <rPh sb="22" eb="23">
      <t>トウ</t>
    </rPh>
    <rPh sb="23" eb="25">
      <t>イジョウ</t>
    </rPh>
    <rPh sb="26" eb="28">
      <t>バアイ</t>
    </rPh>
    <rPh sb="33" eb="36">
      <t>トクヒョウリツ</t>
    </rPh>
    <rPh sb="37" eb="39">
      <t>カクトク</t>
    </rPh>
    <rPh sb="41" eb="43">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</si>
</sst>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0_ "/>
    <numFmt numFmtId="178" formatCode="0_);[Red]\(0\)"/>
    <numFmt numFmtId="179" formatCode="0.0%"/>
    <numFmt numFmtId="180" formatCode="0_ "/>
    <numFmt numFmtId="181" formatCode="0.0"/>
    <numFmt numFmtId="182" formatCode="[$-F800]dddd\,\ mmmm\ dd\,\ yyyy"/>
    <numFmt numFmtId="183" formatCode="#########0"/>
  </numFmts>
  <fonts count="11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Times New Roman"/>
      <family val="1"/>
    </font>
    <font>
      <sz val="10"/>
      <name val="ＭＳ Ｐゴシック"/>
      <family val="3"/>
      <charset val="128"/>
    </font>
    <font>
      <u/>
      <sz val="11"/>
      <color indexed="12"/>
      <name val="ＭＳ Ｐゴシック"/>
      <family val="3"/>
      <charset val="128"/>
    </font>
    <font>
      <sz val="10"/>
      <name val="Times New Roman"/>
      <family val="1"/>
    </font>
    <font>
      <sz val="8"/>
      <name val="ＭＳ Ｐゴシック"/>
      <family val="3"/>
      <charset val="128"/>
    </font>
    <font>
      <sz val="8"/>
      <name val="Times New Roman"/>
      <family val="1"/>
    </font>
    <font>
      <b/>
      <sz val="8"/>
      <name val="Times New Roman"/>
      <family val="1"/>
    </font>
    <font>
      <sz val="8"/>
      <name val="ＭＳ ゴシック"/>
      <family val="3"/>
      <charset val="128"/>
    </font>
    <font>
      <sz val="11"/>
      <name val="ＭＳ ゴシック"/>
      <family val="3"/>
      <charset val="128"/>
    </font>
    <font>
      <sz val="6"/>
      <name val="Times New Roman"/>
      <family val="1"/>
    </font>
    <font>
      <b/>
      <sz val="6"/>
      <name val="Times New Roman"/>
      <family val="1"/>
    </font>
    <font>
      <u/>
      <sz val="6"/>
      <color indexed="12"/>
      <name val="Times New Roman"/>
      <family val="1"/>
    </font>
    <font>
      <b/>
      <sz val="6"/>
      <color indexed="30"/>
      <name val="Times New Roman"/>
      <family val="1"/>
    </font>
    <font>
      <b/>
      <sz val="12"/>
      <name val="Times New Roman"/>
      <family val="1"/>
    </font>
    <font>
      <sz val="9"/>
      <name val="Times New Roman"/>
      <family val="1"/>
    </font>
    <font>
      <u/>
      <sz val="11"/>
      <color indexed="12"/>
      <name val="Times New Roman"/>
      <family val="1"/>
    </font>
    <font>
      <sz val="11"/>
      <color indexed="8"/>
      <name val="Times New Roman"/>
      <family val="1"/>
    </font>
    <font>
      <u/>
      <sz val="11"/>
      <name val="Times New Roman"/>
      <family val="1"/>
    </font>
    <font>
      <sz val="10"/>
      <color indexed="8"/>
      <name val="Times New Roman"/>
      <family val="1"/>
    </font>
    <font>
      <b/>
      <sz val="8"/>
      <name val="ＭＳ ゴシック"/>
      <family val="3"/>
      <charset val="128"/>
    </font>
    <font>
      <u/>
      <sz val="8"/>
      <name val="Times New Roman"/>
      <family val="1"/>
    </font>
    <font>
      <sz val="10"/>
      <color indexed="8"/>
      <name val="ＭＳ Ｐゴシック"/>
      <family val="3"/>
      <charset val="128"/>
    </font>
    <font>
      <b/>
      <sz val="10"/>
      <color indexed="8"/>
      <name val="Times New Roman"/>
      <family val="1"/>
    </font>
    <font>
      <b/>
      <sz val="10"/>
      <color indexed="8"/>
      <name val="ＭＳ Ｐゴシック"/>
      <family val="3"/>
      <charset val="128"/>
    </font>
    <font>
      <b/>
      <sz val="24"/>
      <color indexed="8"/>
      <name val="Times New Roman"/>
      <family val="1"/>
    </font>
    <font>
      <b/>
      <sz val="11"/>
      <color indexed="8"/>
      <name val="Times New Roman"/>
      <family val="1"/>
    </font>
    <font>
      <b/>
      <sz val="12"/>
      <name val="ＭＳ ゴシック"/>
      <family val="3"/>
      <charset val="128"/>
    </font>
    <font>
      <sz val="10"/>
      <name val="ＭＳ ゴシック"/>
      <family val="3"/>
      <charset val="128"/>
    </font>
    <font>
      <b/>
      <sz val="8"/>
      <name val="ＭＳ Ｐゴシック"/>
      <family val="3"/>
      <charset val="128"/>
    </font>
    <font>
      <sz val="8"/>
      <name val="Apple Symbols"/>
      <family val="1"/>
    </font>
    <font>
      <b/>
      <sz val="10"/>
      <name val="Times New Roman"/>
      <family val="1"/>
    </font>
    <font>
      <b/>
      <sz val="11"/>
      <name val="ＭＳ Ｐゴシック"/>
      <family val="3"/>
      <charset val="128"/>
    </font>
    <font>
      <sz val="10.5"/>
      <name val="ＭＳ 明朝"/>
      <family val="1"/>
      <charset val="128"/>
    </font>
    <font>
      <sz val="12"/>
      <name val="ＭＳ Ｐゴシック"/>
      <family val="3"/>
      <charset val="128"/>
    </font>
    <font>
      <sz val="12"/>
      <name val="Times New Roman"/>
      <family val="1"/>
    </font>
    <font>
      <sz val="11"/>
      <name val="ＭＳ Ｐ明朝"/>
      <family val="1"/>
      <charset val="128"/>
    </font>
    <font>
      <sz val="11"/>
      <name val="ＭＳ 明朝"/>
      <family val="1"/>
      <charset val="128"/>
    </font>
    <font>
      <b/>
      <sz val="17.600000000000001"/>
      <color rgb="FF000000"/>
      <name val="Arial"/>
      <family val="2"/>
    </font>
    <font>
      <sz val="11"/>
      <color theme="1"/>
      <name val="ＭＳ Ｐゴシック"/>
      <family val="3"/>
      <charset val="128"/>
      <scheme val="major"/>
    </font>
    <font>
      <sz val="10"/>
      <color indexed="8"/>
      <name val="ＭＳ Ｐ明朝"/>
      <family val="1"/>
      <charset val="128"/>
    </font>
    <font>
      <sz val="13.2"/>
      <color theme="1"/>
      <name val="Arial"/>
      <family val="2"/>
    </font>
    <font>
      <sz val="8"/>
      <name val="ＭＳ Ｐゴシック"/>
      <family val="3"/>
      <charset val="128"/>
      <scheme val="major"/>
    </font>
    <font>
      <sz val="14"/>
      <name val="ＭＳ Ｐゴシック"/>
      <family val="3"/>
      <charset val="128"/>
    </font>
    <font>
      <sz val="10"/>
      <color theme="1"/>
      <name val="Times New Roman"/>
      <family val="1"/>
    </font>
    <font>
      <sz val="10"/>
      <color theme="1"/>
      <name val="ＭＳ Ｐ明朝"/>
      <family val="1"/>
      <charset val="128"/>
    </font>
    <font>
      <sz val="11"/>
      <color theme="1"/>
      <name val="ＭＳ Ｐゴシック"/>
      <family val="3"/>
      <charset val="128"/>
    </font>
    <font>
      <sz val="11"/>
      <color theme="1"/>
      <name val="Times New Roman"/>
      <family val="1"/>
    </font>
    <font>
      <sz val="11"/>
      <color rgb="FF000000"/>
      <name val="Times New Roman"/>
      <family val="1"/>
    </font>
    <font>
      <b/>
      <sz val="11"/>
      <name val="Times New Roman"/>
      <family val="1"/>
    </font>
    <font>
      <sz val="11"/>
      <color rgb="FF000000"/>
      <name val="メイリオ"/>
      <family val="3"/>
      <charset val="128"/>
    </font>
    <font>
      <sz val="11"/>
      <color rgb="FF3377FF"/>
      <name val="Times New Roman"/>
      <family val="1"/>
    </font>
    <font>
      <sz val="14"/>
      <name val="Times New Roman"/>
      <family val="1"/>
    </font>
    <font>
      <u/>
      <sz val="11"/>
      <name val="ＭＳ Ｐゴシック"/>
      <family val="3"/>
      <charset val="128"/>
    </font>
    <font>
      <sz val="6"/>
      <color theme="1"/>
      <name val="Tahoma"/>
      <family val="2"/>
    </font>
    <font>
      <b/>
      <sz val="10"/>
      <color rgb="FF333333"/>
      <name val="Tahoma"/>
      <family val="2"/>
    </font>
    <font>
      <sz val="10"/>
      <color rgb="FF565656"/>
      <name val="Tahoma"/>
      <family val="2"/>
    </font>
    <font>
      <sz val="8"/>
      <color rgb="FF565656"/>
      <name val="Times New Roman"/>
      <family val="1"/>
    </font>
    <font>
      <u/>
      <sz val="11"/>
      <color theme="1"/>
      <name val="Times New Roman"/>
      <family val="1"/>
    </font>
    <font>
      <sz val="11"/>
      <color theme="1"/>
      <name val="ＭＳ Ｐ明朝"/>
      <family val="1"/>
      <charset val="128"/>
    </font>
    <font>
      <b/>
      <sz val="24"/>
      <color rgb="FF000000"/>
      <name val="MS PGothic"/>
      <family val="3"/>
    </font>
    <font>
      <b/>
      <sz val="14"/>
      <color rgb="FF000000"/>
      <name val="MS PGothic"/>
      <family val="3"/>
    </font>
    <font>
      <sz val="14"/>
      <color rgb="FF000000"/>
      <name val="MS PGothic"/>
      <family val="3"/>
    </font>
    <font>
      <sz val="14"/>
      <color rgb="FF000000"/>
      <name val="MS PGothic"/>
      <family val="3"/>
    </font>
    <font>
      <sz val="10"/>
      <color rgb="FF000000"/>
      <name val="Times New Roman"/>
      <family val="1"/>
    </font>
    <font>
      <sz val="10"/>
      <color rgb="FF000000"/>
      <name val="ＭＳ 明朝"/>
      <family val="1"/>
      <charset val="128"/>
    </font>
    <font>
      <sz val="10"/>
      <color indexed="8"/>
      <name val="ＭＳ Ｐゴシック"/>
      <family val="3"/>
      <charset val="128"/>
      <scheme val="minor"/>
    </font>
    <font>
      <sz val="10"/>
      <color rgb="FF565656"/>
      <name val="ＭＳ Ｐゴシック"/>
      <family val="3"/>
      <charset val="128"/>
      <scheme val="minor"/>
    </font>
    <font>
      <sz val="10"/>
      <color rgb="FF333333"/>
      <name val="Tahoma"/>
      <family val="2"/>
    </font>
    <font>
      <sz val="10"/>
      <name val="Tahoma"/>
      <family val="2"/>
    </font>
    <font>
      <sz val="6"/>
      <name val="Tahoma"/>
      <family val="2"/>
    </font>
    <font>
      <sz val="8"/>
      <color rgb="FF565656"/>
      <name val="Tahoma"/>
      <family val="2"/>
    </font>
    <font>
      <sz val="10"/>
      <color rgb="FFFFFFFF"/>
      <name val="Tahoma"/>
      <family val="2"/>
    </font>
    <font>
      <b/>
      <sz val="11"/>
      <color rgb="FF222222"/>
      <name val="Arial"/>
      <family val="2"/>
    </font>
    <font>
      <b/>
      <sz val="10"/>
      <color rgb="FFEEEEEE"/>
      <name val="Tahoma"/>
      <family val="2"/>
    </font>
    <font>
      <sz val="11"/>
      <color rgb="FF333333"/>
      <name val="Tahoma"/>
      <family val="2"/>
    </font>
    <font>
      <b/>
      <sz val="9"/>
      <color rgb="FF333333"/>
      <name val="Tahoma"/>
      <family val="2"/>
    </font>
    <font>
      <b/>
      <sz val="9"/>
      <color rgb="FF0000FF"/>
      <name val="Tahoma"/>
      <family val="2"/>
    </font>
    <font>
      <sz val="12"/>
      <name val="ＭＳ Ｐ明朝"/>
      <family val="1"/>
      <charset val="128"/>
    </font>
    <font>
      <sz val="10"/>
      <color rgb="FF565656"/>
      <name val="ＭＳ Ｐゴシック"/>
      <family val="3"/>
      <charset val="128"/>
    </font>
    <font>
      <b/>
      <sz val="10"/>
      <color rgb="FF565656"/>
      <name val="Tahoma"/>
      <family val="2"/>
    </font>
    <font>
      <b/>
      <sz val="10"/>
      <color rgb="FF565656"/>
      <name val="Times New Roman"/>
      <family val="1"/>
    </font>
    <font>
      <sz val="9"/>
      <color theme="1"/>
      <name val="Times New Roman"/>
      <family val="1"/>
    </font>
    <font>
      <sz val="10"/>
      <color theme="1"/>
      <name val="ＭＳ Ｐゴシック"/>
      <family val="3"/>
      <charset val="128"/>
    </font>
    <font>
      <sz val="8"/>
      <color theme="1"/>
      <name val="Times New Roman"/>
      <family val="1"/>
    </font>
    <font>
      <sz val="11"/>
      <color theme="1"/>
      <name val="Arial"/>
      <family val="2"/>
    </font>
    <font>
      <u/>
      <sz val="11"/>
      <color theme="1"/>
      <name val="ＭＳ Ｐゴシック"/>
      <family val="3"/>
      <charset val="128"/>
    </font>
    <font>
      <u/>
      <sz val="11"/>
      <color theme="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Calibri"/>
      <family val="2"/>
      <charset val="238"/>
    </font>
    <font>
      <b/>
      <sz val="10"/>
      <color indexed="63"/>
      <name val="Times New Roman"/>
      <family val="1"/>
    </font>
    <font>
      <sz val="8"/>
      <name val="ＭＳ Ｐ明朝"/>
      <family val="1"/>
      <charset val="128"/>
    </font>
    <font>
      <sz val="8"/>
      <color indexed="63"/>
      <name val="Times New Roman"/>
      <family val="1"/>
    </font>
    <font>
      <sz val="8"/>
      <color indexed="8"/>
      <name val="Times New Roman"/>
      <family val="1"/>
    </font>
    <font>
      <sz val="13.2"/>
      <color rgb="FF000000"/>
      <name val="Arial"/>
      <family val="2"/>
    </font>
    <font>
      <sz val="10"/>
      <color rgb="FF000000"/>
      <name val="ＭＳ Ｐ明朝"/>
      <family val="1"/>
      <charset val="128"/>
    </font>
    <font>
      <sz val="10.5"/>
      <name val="Times New Roman"/>
      <family val="1"/>
    </font>
    <font>
      <u/>
      <sz val="8"/>
      <color indexed="12"/>
      <name val="ＭＳ Ｐゴシック"/>
      <family val="3"/>
      <charset val="128"/>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4">
    <border>
      <left/>
      <right/>
      <top/>
      <bottom/>
      <diagonal/>
    </border>
    <border>
      <left/>
      <right style="thick">
        <color auto="1"/>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8"/>
      </left>
      <right style="thick">
        <color auto="1"/>
      </right>
      <top style="thick">
        <color auto="1"/>
      </top>
      <bottom style="thin">
        <color indexed="8"/>
      </bottom>
      <diagonal/>
    </border>
    <border>
      <left style="thin">
        <color indexed="8"/>
      </left>
      <right style="thick">
        <color auto="1"/>
      </right>
      <top style="thin">
        <color indexed="8"/>
      </top>
      <bottom style="thin">
        <color indexed="8"/>
      </bottom>
      <diagonal/>
    </border>
    <border>
      <left style="thin">
        <color indexed="8"/>
      </left>
      <right style="thick">
        <color auto="1"/>
      </right>
      <top style="thin">
        <color indexed="8"/>
      </top>
      <bottom style="thick">
        <color auto="1"/>
      </bottom>
      <diagonal/>
    </border>
    <border>
      <left style="medium">
        <color auto="1"/>
      </left>
      <right/>
      <top/>
      <bottom/>
      <diagonal/>
    </border>
    <border>
      <left style="thin">
        <color indexed="8"/>
      </left>
      <right/>
      <top/>
      <bottom/>
      <diagonal/>
    </border>
    <border>
      <left style="thin">
        <color auto="1"/>
      </left>
      <right style="medium">
        <color indexed="8"/>
      </right>
      <top style="thin">
        <color auto="1"/>
      </top>
      <bottom style="thin">
        <color auto="1"/>
      </bottom>
      <diagonal/>
    </border>
    <border>
      <left/>
      <right/>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thin">
        <color indexed="8"/>
      </left>
      <right style="medium">
        <color auto="1"/>
      </right>
      <top style="medium">
        <color auto="1"/>
      </top>
      <bottom style="thin">
        <color indexed="8"/>
      </bottom>
      <diagonal/>
    </border>
    <border>
      <left style="thin">
        <color indexed="8"/>
      </left>
      <right style="medium">
        <color auto="1"/>
      </right>
      <top style="thin">
        <color indexed="8"/>
      </top>
      <bottom style="thin">
        <color indexed="8"/>
      </bottom>
      <diagonal/>
    </border>
    <border>
      <left style="thin">
        <color indexed="8"/>
      </left>
      <right style="medium">
        <color auto="1"/>
      </right>
      <top style="thin">
        <color indexed="8"/>
      </top>
      <bottom style="medium">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style="thin">
        <color auto="1"/>
      </right>
      <top style="medium">
        <color auto="1"/>
      </top>
      <bottom style="thick">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indexed="8"/>
      </left>
      <right style="thin">
        <color indexed="8"/>
      </right>
      <top/>
      <bottom style="medium">
        <color auto="1"/>
      </bottom>
      <diagonal/>
    </border>
    <border>
      <left/>
      <right style="thin">
        <color auto="1"/>
      </right>
      <top style="medium">
        <color auto="1"/>
      </top>
      <bottom style="medium">
        <color auto="1"/>
      </bottom>
      <diagonal/>
    </border>
    <border>
      <left/>
      <right style="thin">
        <color indexed="8"/>
      </right>
      <top style="thin">
        <color indexed="8"/>
      </top>
      <bottom style="thin">
        <color indexed="8"/>
      </bottom>
      <diagonal/>
    </border>
    <border>
      <left/>
      <right style="thin">
        <color indexed="8"/>
      </right>
      <top style="thin">
        <color indexed="8"/>
      </top>
      <bottom style="medium">
        <color auto="1"/>
      </bottom>
      <diagonal/>
    </border>
    <border>
      <left/>
      <right style="thin">
        <color indexed="8"/>
      </right>
      <top/>
      <bottom style="medium">
        <color auto="1"/>
      </bottom>
      <diagonal/>
    </border>
    <border>
      <left style="medium">
        <color auto="1"/>
      </left>
      <right style="medium">
        <color auto="1"/>
      </right>
      <top style="medium">
        <color auto="1"/>
      </top>
      <bottom style="medium">
        <color auto="1"/>
      </bottom>
      <diagonal/>
    </border>
    <border>
      <left style="thin">
        <color indexed="8"/>
      </left>
      <right style="thin">
        <color indexed="8"/>
      </right>
      <top style="thin">
        <color indexed="8"/>
      </top>
      <bottom style="medium">
        <color auto="1"/>
      </bottom>
      <diagonal/>
    </border>
    <border>
      <left/>
      <right style="thin">
        <color indexed="8"/>
      </right>
      <top/>
      <bottom/>
      <diagonal/>
    </border>
    <border>
      <left style="thin">
        <color indexed="8"/>
      </left>
      <right style="thin">
        <color indexed="8"/>
      </right>
      <top/>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indexed="8"/>
      </top>
      <bottom style="thin">
        <color indexed="8"/>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auto="1"/>
      </left>
      <right style="medium">
        <color auto="1"/>
      </right>
      <top style="thin">
        <color indexed="8"/>
      </top>
      <bottom/>
      <diagonal/>
    </border>
    <border>
      <left style="thick">
        <color auto="1"/>
      </left>
      <right style="thick">
        <color auto="1"/>
      </right>
      <top style="thick">
        <color auto="1"/>
      </top>
      <bottom style="thick">
        <color auto="1"/>
      </bottom>
      <diagonal/>
    </border>
    <border>
      <left style="thin">
        <color auto="1"/>
      </left>
      <right/>
      <top/>
      <bottom/>
      <diagonal/>
    </border>
    <border>
      <left style="thin">
        <color auto="1"/>
      </left>
      <right style="thin">
        <color auto="1"/>
      </right>
      <top/>
      <bottom/>
      <diagonal/>
    </border>
    <border>
      <left style="thick">
        <color auto="1"/>
      </left>
      <right style="thick">
        <color auto="1"/>
      </right>
      <top style="medium">
        <color auto="1"/>
      </top>
      <bottom style="thick">
        <color auto="1"/>
      </bottom>
      <diagonal/>
    </border>
    <border>
      <left style="thick">
        <color auto="1"/>
      </left>
      <right style="medium">
        <color auto="1"/>
      </right>
      <top style="medium">
        <color auto="1"/>
      </top>
      <bottom style="thick">
        <color auto="1"/>
      </bottom>
      <diagonal/>
    </border>
    <border>
      <left style="thin">
        <color auto="1"/>
      </left>
      <right/>
      <top style="thin">
        <color auto="1"/>
      </top>
      <bottom style="thin">
        <color auto="1"/>
      </bottom>
      <diagonal/>
    </border>
    <border>
      <left style="thin">
        <color auto="1"/>
      </left>
      <right style="medium">
        <color auto="1"/>
      </right>
      <top/>
      <bottom/>
      <diagonal/>
    </border>
    <border>
      <left style="medium">
        <color auto="1"/>
      </left>
      <right style="medium">
        <color auto="1"/>
      </right>
      <top style="thin">
        <color indexed="8"/>
      </top>
      <bottom style="medium">
        <color auto="1"/>
      </bottom>
      <diagonal/>
    </border>
    <border>
      <left style="thick">
        <color auto="1"/>
      </left>
      <right style="thin">
        <color indexed="8"/>
      </right>
      <top style="thin">
        <color indexed="8"/>
      </top>
      <bottom style="thin">
        <color indexed="8"/>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ck">
        <color auto="1"/>
      </bottom>
      <diagonal/>
    </border>
    <border>
      <left/>
      <right/>
      <top/>
      <bottom style="thin">
        <color auto="1"/>
      </bottom>
      <diagonal/>
    </border>
    <border>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E6E6E6"/>
      </left>
      <right style="medium">
        <color rgb="FFE6E6E6"/>
      </right>
      <top/>
      <bottom style="medium">
        <color rgb="FFE6E6E6"/>
      </bottom>
      <diagonal/>
    </border>
    <border>
      <left style="medium">
        <color rgb="FFE6E6E6"/>
      </left>
      <right style="medium">
        <color rgb="FFE6E6E6"/>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ck">
        <color indexed="64"/>
      </left>
      <right/>
      <top style="thin">
        <color auto="1"/>
      </top>
      <bottom style="thin">
        <color auto="1"/>
      </bottom>
      <diagonal/>
    </border>
    <border>
      <left style="thick">
        <color indexed="64"/>
      </left>
      <right/>
      <top/>
      <bottom style="thin">
        <color auto="1"/>
      </bottom>
      <diagonal/>
    </border>
    <border>
      <left style="thick">
        <color indexed="64"/>
      </left>
      <right style="thin">
        <color auto="1"/>
      </right>
      <top/>
      <bottom style="thin">
        <color auto="1"/>
      </bottom>
      <diagonal/>
    </border>
    <border>
      <left style="thick">
        <color indexed="64"/>
      </left>
      <right/>
      <top style="thick">
        <color indexed="64"/>
      </top>
      <bottom style="thick">
        <color indexed="64"/>
      </bottom>
      <diagonal/>
    </border>
    <border>
      <left style="thick">
        <color auto="1"/>
      </left>
      <right style="thin">
        <color auto="1"/>
      </right>
      <top style="thick">
        <color indexed="64"/>
      </top>
      <bottom style="thick">
        <color indexed="64"/>
      </bottom>
      <diagonal/>
    </border>
    <border>
      <left style="thick">
        <color indexed="64"/>
      </left>
      <right/>
      <top style="thin">
        <color auto="1"/>
      </top>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indexed="64"/>
      </right>
      <top style="thin">
        <color indexed="64"/>
      </top>
      <bottom/>
      <diagonal/>
    </border>
    <border>
      <left/>
      <right style="thick">
        <color indexed="64"/>
      </right>
      <top style="thin">
        <color indexed="64"/>
      </top>
      <bottom style="thick">
        <color indexed="64"/>
      </bottom>
      <diagonal/>
    </border>
    <border>
      <left style="thick">
        <color indexed="64"/>
      </left>
      <right style="thin">
        <color auto="1"/>
      </right>
      <top/>
      <bottom style="thick">
        <color indexed="64"/>
      </bottom>
      <diagonal/>
    </border>
    <border>
      <left style="thin">
        <color indexed="64"/>
      </left>
      <right/>
      <top style="thick">
        <color auto="1"/>
      </top>
      <bottom/>
      <diagonal/>
    </border>
    <border>
      <left style="thick">
        <color auto="1"/>
      </left>
      <right style="thick">
        <color auto="1"/>
      </right>
      <top style="thick">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medium">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indexed="8"/>
      </bottom>
      <diagonal/>
    </border>
    <border>
      <left style="medium">
        <color rgb="FFCDCDCD"/>
      </left>
      <right style="medium">
        <color rgb="FFCDCDCD"/>
      </right>
      <top style="medium">
        <color rgb="FFCDCDCD"/>
      </top>
      <bottom style="medium">
        <color rgb="FFCDCDCD"/>
      </bottom>
      <diagonal/>
    </border>
    <border>
      <left style="medium">
        <color rgb="FFAAAAAA"/>
      </left>
      <right style="medium">
        <color rgb="FFAAAAAA"/>
      </right>
      <top style="medium">
        <color rgb="FFAAAAAA"/>
      </top>
      <bottom style="medium">
        <color rgb="FFAAAAAA"/>
      </bottom>
      <diagonal/>
    </border>
    <border>
      <left style="thick">
        <color indexed="64"/>
      </left>
      <right/>
      <top/>
      <bottom/>
      <diagonal/>
    </border>
    <border>
      <left/>
      <right style="thick">
        <color indexed="64"/>
      </right>
      <top style="thick">
        <color indexed="64"/>
      </top>
      <bottom/>
      <diagonal/>
    </border>
    <border>
      <left style="thin">
        <color auto="1"/>
      </left>
      <right style="thin">
        <color auto="1"/>
      </right>
      <top style="thick">
        <color auto="1"/>
      </top>
      <bottom/>
      <diagonal/>
    </border>
    <border>
      <left style="thin">
        <color auto="1"/>
      </left>
      <right style="thin">
        <color auto="1"/>
      </right>
      <top style="thin">
        <color auto="1"/>
      </top>
      <bottom style="thick">
        <color indexed="64"/>
      </bottom>
      <diagonal/>
    </border>
    <border>
      <left/>
      <right style="thin">
        <color auto="1"/>
      </right>
      <top style="thin">
        <color auto="1"/>
      </top>
      <bottom style="thick">
        <color indexed="64"/>
      </bottom>
      <diagonal/>
    </border>
    <border>
      <left style="thick">
        <color auto="1"/>
      </left>
      <right style="thick">
        <color auto="1"/>
      </right>
      <top/>
      <bottom style="thick">
        <color auto="1"/>
      </bottom>
      <diagonal/>
    </border>
    <border>
      <left style="thin">
        <color auto="1"/>
      </left>
      <right style="thin">
        <color auto="1"/>
      </right>
      <top/>
      <bottom style="thick">
        <color indexed="64"/>
      </bottom>
      <diagonal/>
    </border>
    <border>
      <left style="thin">
        <color auto="1"/>
      </left>
      <right style="thick">
        <color auto="1"/>
      </right>
      <top/>
      <bottom style="thick">
        <color auto="1"/>
      </bottom>
      <diagonal/>
    </border>
    <border>
      <left style="thin">
        <color auto="1"/>
      </left>
      <right/>
      <top/>
      <bottom style="medium">
        <color auto="1"/>
      </bottom>
      <diagonal/>
    </border>
    <border>
      <left/>
      <right/>
      <top style="thick">
        <color auto="1"/>
      </top>
      <bottom/>
      <diagonal/>
    </border>
    <border>
      <left style="thin">
        <color auto="1"/>
      </left>
      <right style="medium">
        <color indexed="64"/>
      </right>
      <top style="medium">
        <color indexed="64"/>
      </top>
      <bottom style="thin">
        <color indexed="64"/>
      </bottom>
      <diagonal/>
    </border>
    <border>
      <left style="thick">
        <color indexed="64"/>
      </left>
      <right/>
      <top/>
      <bottom style="thick">
        <color indexed="64"/>
      </bottom>
      <diagonal/>
    </border>
    <border>
      <left style="thick">
        <color auto="1"/>
      </left>
      <right/>
      <top style="medium">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auto="1"/>
      </top>
      <bottom style="thin">
        <color auto="1"/>
      </bottom>
      <diagonal/>
    </border>
    <border>
      <left style="medium">
        <color indexed="64"/>
      </left>
      <right style="medium">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medium">
        <color rgb="FFCDCDCD"/>
      </top>
      <bottom style="medium">
        <color rgb="FFCDCDCD"/>
      </bottom>
      <diagonal/>
    </border>
    <border>
      <left style="medium">
        <color indexed="64"/>
      </left>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ck">
        <color auto="1"/>
      </right>
      <top style="medium">
        <color auto="1"/>
      </top>
      <bottom style="thick">
        <color auto="1"/>
      </bottom>
      <diagonal/>
    </border>
    <border>
      <left/>
      <right style="thick">
        <color auto="1"/>
      </right>
      <top style="thick">
        <color auto="1"/>
      </top>
      <bottom style="thick">
        <color auto="1"/>
      </bottom>
      <diagonal/>
    </border>
    <border>
      <left/>
      <right style="medium">
        <color rgb="FFAAAAAA"/>
      </right>
      <top style="medium">
        <color rgb="FFAAAAAA"/>
      </top>
      <bottom style="medium">
        <color rgb="FFAAAAAA"/>
      </bottom>
      <diagonal/>
    </border>
    <border>
      <left style="medium">
        <color indexed="64"/>
      </left>
      <right style="thin">
        <color auto="1"/>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auto="1"/>
      </right>
      <top style="thin">
        <color auto="1"/>
      </top>
      <bottom/>
      <diagonal/>
    </border>
    <border>
      <left style="medium">
        <color indexed="64"/>
      </left>
      <right/>
      <top style="medium">
        <color indexed="64"/>
      </top>
      <bottom/>
      <diagonal/>
    </border>
    <border>
      <left style="medium">
        <color indexed="64"/>
      </left>
      <right style="thin">
        <color auto="1"/>
      </right>
      <top style="thin">
        <color auto="1"/>
      </top>
      <bottom/>
      <diagonal/>
    </border>
    <border>
      <left/>
      <right style="medium">
        <color indexed="64"/>
      </right>
      <top style="thin">
        <color indexed="64"/>
      </top>
      <bottom/>
      <diagonal/>
    </border>
    <border>
      <left style="medium">
        <color indexed="64"/>
      </left>
      <right style="thin">
        <color auto="1"/>
      </right>
      <top/>
      <bottom/>
      <diagonal/>
    </border>
    <border>
      <left/>
      <right style="medium">
        <color indexed="64"/>
      </right>
      <top/>
      <bottom style="thin">
        <color auto="1"/>
      </bottom>
      <diagonal/>
    </border>
    <border>
      <left/>
      <right style="medium">
        <color indexed="64"/>
      </right>
      <top style="thin">
        <color indexed="64"/>
      </top>
      <bottom style="medium">
        <color indexed="64"/>
      </bottom>
      <diagonal/>
    </border>
    <border>
      <left style="thin">
        <color auto="1"/>
      </left>
      <right/>
      <top style="medium">
        <color indexed="64"/>
      </top>
      <bottom style="thin">
        <color indexed="64"/>
      </bottom>
      <diagonal/>
    </border>
    <border>
      <left style="thick">
        <color auto="1"/>
      </left>
      <right style="medium">
        <color indexed="64"/>
      </right>
      <top style="medium">
        <color auto="1"/>
      </top>
      <bottom style="medium">
        <color indexed="64"/>
      </bottom>
      <diagonal/>
    </border>
    <border>
      <left style="medium">
        <color indexed="64"/>
      </left>
      <right/>
      <top/>
      <bottom style="medium">
        <color indexed="64"/>
      </bottom>
      <diagonal/>
    </border>
  </borders>
  <cellStyleXfs count="46">
    <xf numFmtId="0" fontId="0" fillId="0" borderId="0">
      <alignment vertical="center"/>
    </xf>
    <xf numFmtId="0" fontId="6"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1" fillId="0" borderId="0" applyNumberFormat="0" applyFill="0" applyBorder="0" applyAlignment="0" applyProtection="0">
      <alignment vertical="center"/>
    </xf>
    <xf numFmtId="0" fontId="92" fillId="0" borderId="172" applyNumberFormat="0" applyFill="0" applyAlignment="0" applyProtection="0">
      <alignment vertical="center"/>
    </xf>
    <xf numFmtId="0" fontId="93" fillId="0" borderId="173" applyNumberFormat="0" applyFill="0" applyAlignment="0" applyProtection="0">
      <alignment vertical="center"/>
    </xf>
    <xf numFmtId="0" fontId="94" fillId="0" borderId="174" applyNumberFormat="0" applyFill="0" applyAlignment="0" applyProtection="0">
      <alignment vertical="center"/>
    </xf>
    <xf numFmtId="0" fontId="94" fillId="0" borderId="0" applyNumberFormat="0" applyFill="0" applyBorder="0" applyAlignment="0" applyProtection="0">
      <alignment vertical="center"/>
    </xf>
    <xf numFmtId="0" fontId="95" fillId="4" borderId="0" applyNumberFormat="0" applyBorder="0" applyAlignment="0" applyProtection="0">
      <alignment vertical="center"/>
    </xf>
    <xf numFmtId="0" fontId="96" fillId="5" borderId="0" applyNumberFormat="0" applyBorder="0" applyAlignment="0" applyProtection="0">
      <alignment vertical="center"/>
    </xf>
    <xf numFmtId="0" fontId="97" fillId="6" borderId="0" applyNumberFormat="0" applyBorder="0" applyAlignment="0" applyProtection="0">
      <alignment vertical="center"/>
    </xf>
    <xf numFmtId="0" fontId="98" fillId="7" borderId="175" applyNumberFormat="0" applyAlignment="0" applyProtection="0">
      <alignment vertical="center"/>
    </xf>
    <xf numFmtId="0" fontId="99" fillId="8" borderId="176" applyNumberFormat="0" applyAlignment="0" applyProtection="0">
      <alignment vertical="center"/>
    </xf>
    <xf numFmtId="0" fontId="100" fillId="8" borderId="175" applyNumberFormat="0" applyAlignment="0" applyProtection="0">
      <alignment vertical="center"/>
    </xf>
    <xf numFmtId="0" fontId="101" fillId="0" borderId="177" applyNumberFormat="0" applyFill="0" applyAlignment="0" applyProtection="0">
      <alignment vertical="center"/>
    </xf>
    <xf numFmtId="0" fontId="102" fillId="9" borderId="178" applyNumberFormat="0" applyAlignment="0" applyProtection="0">
      <alignment vertical="center"/>
    </xf>
    <xf numFmtId="0" fontId="103"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5" fillId="0" borderId="180" applyNumberFormat="0" applyFill="0" applyAlignment="0" applyProtection="0">
      <alignment vertical="center"/>
    </xf>
    <xf numFmtId="0" fontId="106"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06" fillId="14" borderId="0" applyNumberFormat="0" applyBorder="0" applyAlignment="0" applyProtection="0">
      <alignment vertical="center"/>
    </xf>
    <xf numFmtId="0" fontId="106"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06" fillId="18" borderId="0" applyNumberFormat="0" applyBorder="0" applyAlignment="0" applyProtection="0">
      <alignment vertical="center"/>
    </xf>
    <xf numFmtId="0" fontId="106"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06" fillId="22" borderId="0" applyNumberFormat="0" applyBorder="0" applyAlignment="0" applyProtection="0">
      <alignment vertical="center"/>
    </xf>
    <xf numFmtId="0" fontId="106"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06" fillId="26" borderId="0" applyNumberFormat="0" applyBorder="0" applyAlignment="0" applyProtection="0">
      <alignment vertical="center"/>
    </xf>
    <xf numFmtId="0" fontId="106"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06" fillId="30" borderId="0" applyNumberFormat="0" applyBorder="0" applyAlignment="0" applyProtection="0">
      <alignment vertical="center"/>
    </xf>
    <xf numFmtId="0" fontId="106"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06" fillId="34" borderId="0" applyNumberFormat="0" applyBorder="0" applyAlignment="0" applyProtection="0">
      <alignment vertical="center"/>
    </xf>
    <xf numFmtId="0" fontId="107" fillId="0" borderId="0" applyNumberFormat="0" applyFill="0" applyBorder="0" applyAlignment="0" applyProtection="0">
      <alignment vertical="center"/>
    </xf>
    <xf numFmtId="0" fontId="1" fillId="10" borderId="179" applyNumberFormat="0" applyFont="0" applyAlignment="0" applyProtection="0">
      <alignment vertical="center"/>
    </xf>
  </cellStyleXfs>
  <cellXfs count="966">
    <xf numFmtId="0" fontId="0" fillId="0" borderId="0" xfId="0">
      <alignment vertical="center"/>
    </xf>
    <xf numFmtId="0" fontId="7" fillId="0" borderId="0" xfId="0" applyFont="1">
      <alignment vertical="center"/>
    </xf>
    <xf numFmtId="0" fontId="6" fillId="0" borderId="0" xfId="1" applyFont="1" applyAlignment="1" applyProtection="1">
      <alignment vertical="center"/>
    </xf>
    <xf numFmtId="0" fontId="8" fillId="0" borderId="0" xfId="0" applyFont="1" applyBorder="1" applyAlignment="1">
      <alignment vertical="top" wrapText="1"/>
    </xf>
    <xf numFmtId="0" fontId="9" fillId="0" borderId="0" xfId="0" applyFont="1" applyBorder="1" applyAlignment="1">
      <alignment vertical="top" wrapText="1"/>
    </xf>
    <xf numFmtId="0" fontId="7" fillId="0" borderId="0" xfId="0" applyFont="1" applyBorder="1" applyAlignment="1">
      <alignment vertical="center"/>
    </xf>
    <xf numFmtId="0" fontId="13" fillId="0" borderId="0" xfId="0" applyFont="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5" fillId="0" borderId="3" xfId="1" applyFont="1" applyBorder="1" applyAlignment="1" applyProtection="1">
      <alignment horizontal="right" vertical="center"/>
    </xf>
    <xf numFmtId="0" fontId="13" fillId="0" borderId="3" xfId="0" applyFont="1" applyBorder="1" applyAlignment="1">
      <alignment vertical="center"/>
    </xf>
    <xf numFmtId="0" fontId="16" fillId="0" borderId="3" xfId="0" applyFont="1" applyBorder="1" applyAlignment="1">
      <alignment vertical="center"/>
    </xf>
    <xf numFmtId="0" fontId="16" fillId="0" borderId="3" xfId="0" applyFont="1" applyBorder="1" applyAlignment="1">
      <alignment horizontal="center" vertical="center"/>
    </xf>
    <xf numFmtId="0" fontId="13" fillId="0" borderId="3" xfId="0" applyFont="1" applyBorder="1" applyAlignment="1">
      <alignment horizontal="right" vertical="center"/>
    </xf>
    <xf numFmtId="0" fontId="15" fillId="0" borderId="5" xfId="1" applyFont="1" applyBorder="1" applyAlignment="1" applyProtection="1">
      <alignment vertical="center"/>
    </xf>
    <xf numFmtId="0" fontId="13" fillId="0" borderId="5" xfId="0" applyFont="1" applyBorder="1" applyAlignment="1">
      <alignment vertical="center"/>
    </xf>
    <xf numFmtId="0" fontId="16" fillId="0" borderId="2" xfId="0" applyFont="1" applyBorder="1" applyAlignment="1">
      <alignment vertical="center"/>
    </xf>
    <xf numFmtId="0" fontId="16" fillId="0" borderId="2" xfId="0" applyFont="1" applyBorder="1" applyAlignment="1">
      <alignment horizontal="center" vertical="center"/>
    </xf>
    <xf numFmtId="0" fontId="13" fillId="0" borderId="6" xfId="0" applyFont="1" applyBorder="1" applyAlignment="1">
      <alignment vertical="center"/>
    </xf>
    <xf numFmtId="0" fontId="16" fillId="0" borderId="6" xfId="0" applyFont="1" applyBorder="1" applyAlignment="1">
      <alignment horizontal="center" vertical="center"/>
    </xf>
    <xf numFmtId="0" fontId="14" fillId="0" borderId="0" xfId="0" applyFont="1" applyAlignment="1">
      <alignment horizontal="left" vertical="center"/>
    </xf>
    <xf numFmtId="0" fontId="17" fillId="0" borderId="0" xfId="0" applyFont="1" applyBorder="1">
      <alignment vertical="center"/>
    </xf>
    <xf numFmtId="0" fontId="4" fillId="0" borderId="0" xfId="0" applyFont="1" applyBorder="1">
      <alignment vertical="center"/>
    </xf>
    <xf numFmtId="0" fontId="4" fillId="0" borderId="0" xfId="0" applyFont="1">
      <alignment vertical="center"/>
    </xf>
    <xf numFmtId="0" fontId="18" fillId="0" borderId="0"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7" fillId="0" borderId="0" xfId="0" applyFont="1" applyBorder="1" applyAlignment="1">
      <alignment horizontal="right" vertical="center"/>
    </xf>
    <xf numFmtId="0" fontId="7" fillId="0" borderId="5" xfId="0" applyFont="1" applyBorder="1" applyAlignment="1">
      <alignment horizontal="right" vertical="center"/>
    </xf>
    <xf numFmtId="0" fontId="4" fillId="0" borderId="5" xfId="0" applyFont="1" applyBorder="1">
      <alignment vertical="center"/>
    </xf>
    <xf numFmtId="0" fontId="4" fillId="0" borderId="8" xfId="0" applyFont="1" applyBorder="1">
      <alignment vertical="center"/>
    </xf>
    <xf numFmtId="0" fontId="4" fillId="0" borderId="0" xfId="0" applyFont="1" applyAlignment="1"/>
    <xf numFmtId="0" fontId="0" fillId="0" borderId="0" xfId="0" applyFont="1">
      <alignment vertical="center"/>
    </xf>
    <xf numFmtId="0" fontId="19" fillId="0" borderId="0" xfId="1" applyFont="1" applyAlignment="1" applyProtection="1">
      <alignment vertical="center"/>
    </xf>
    <xf numFmtId="0" fontId="9" fillId="0" borderId="13" xfId="0" applyFont="1" applyBorder="1" applyAlignment="1">
      <alignment vertical="top" wrapText="1"/>
    </xf>
    <xf numFmtId="0" fontId="8" fillId="0" borderId="13" xfId="0" applyFont="1" applyBorder="1" applyAlignment="1">
      <alignment vertical="top" wrapText="1"/>
    </xf>
    <xf numFmtId="0" fontId="8" fillId="0" borderId="15" xfId="0" applyFont="1" applyBorder="1" applyAlignment="1">
      <alignment vertical="top" wrapText="1"/>
    </xf>
    <xf numFmtId="0" fontId="9" fillId="0" borderId="16" xfId="0" applyFont="1" applyBorder="1" applyAlignment="1">
      <alignment vertical="top" wrapText="1"/>
    </xf>
    <xf numFmtId="0" fontId="9" fillId="0" borderId="18" xfId="0" applyFont="1" applyBorder="1" applyAlignment="1">
      <alignment vertical="top" wrapText="1"/>
    </xf>
    <xf numFmtId="0" fontId="9" fillId="0" borderId="19" xfId="0" applyFont="1" applyBorder="1" applyAlignment="1">
      <alignment vertical="top" wrapText="1"/>
    </xf>
    <xf numFmtId="9" fontId="9" fillId="0" borderId="13" xfId="0" applyNumberFormat="1" applyFont="1" applyBorder="1" applyAlignment="1">
      <alignment vertical="top" wrapText="1"/>
    </xf>
    <xf numFmtId="0" fontId="21" fillId="0" borderId="0" xfId="1" applyFont="1" applyBorder="1" applyAlignment="1" applyProtection="1">
      <alignment vertical="top" wrapText="1"/>
    </xf>
    <xf numFmtId="0" fontId="21" fillId="0" borderId="13" xfId="1" applyFont="1" applyBorder="1" applyAlignment="1" applyProtection="1">
      <alignment vertical="top" wrapText="1"/>
    </xf>
    <xf numFmtId="0" fontId="24" fillId="0" borderId="13" xfId="1" applyFont="1" applyBorder="1" applyAlignment="1" applyProtection="1">
      <alignment vertical="top" wrapText="1"/>
    </xf>
    <xf numFmtId="0" fontId="11" fillId="0" borderId="57" xfId="0" applyFont="1" applyFill="1" applyBorder="1" applyAlignment="1"/>
    <xf numFmtId="0" fontId="11" fillId="0" borderId="38" xfId="0" applyFont="1" applyFill="1" applyBorder="1" applyAlignment="1"/>
    <xf numFmtId="0" fontId="25" fillId="0" borderId="0" xfId="0" applyFont="1" applyFill="1" applyBorder="1" applyAlignment="1">
      <alignment vertical="center"/>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top" wrapText="1"/>
    </xf>
    <xf numFmtId="0" fontId="22"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26" fillId="0" borderId="0" xfId="0" applyFont="1" applyFill="1" applyBorder="1" applyAlignment="1">
      <alignment vertical="center"/>
    </xf>
    <xf numFmtId="0" fontId="22" fillId="0" borderId="0" xfId="0" applyFont="1" applyFill="1" applyBorder="1">
      <alignment vertical="center"/>
    </xf>
    <xf numFmtId="0" fontId="26" fillId="0" borderId="5" xfId="0" applyFont="1" applyFill="1" applyBorder="1" applyAlignment="1">
      <alignment horizontal="center" vertical="center"/>
    </xf>
    <xf numFmtId="0" fontId="22" fillId="0" borderId="5" xfId="0" applyFont="1" applyFill="1" applyBorder="1">
      <alignment vertical="center"/>
    </xf>
    <xf numFmtId="178" fontId="22" fillId="0" borderId="5" xfId="0" applyNumberFormat="1" applyFont="1" applyFill="1" applyBorder="1" applyAlignment="1">
      <alignment horizontal="right" vertical="top" wrapText="1"/>
    </xf>
    <xf numFmtId="0" fontId="25" fillId="0" borderId="70" xfId="0" applyFont="1" applyFill="1" applyBorder="1">
      <alignment vertical="center"/>
    </xf>
    <xf numFmtId="0" fontId="22" fillId="0" borderId="71" xfId="0" applyFont="1" applyFill="1" applyBorder="1">
      <alignment vertical="center"/>
    </xf>
    <xf numFmtId="0" fontId="22" fillId="0" borderId="5" xfId="0" applyFont="1" applyFill="1" applyBorder="1" applyAlignment="1">
      <alignment vertical="center"/>
    </xf>
    <xf numFmtId="0" fontId="25" fillId="0" borderId="0" xfId="0" applyFont="1" applyFill="1" applyAlignment="1">
      <alignment vertical="center"/>
    </xf>
    <xf numFmtId="0" fontId="22"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26" fillId="0" borderId="0" xfId="0" applyFont="1" applyFill="1">
      <alignment vertical="center"/>
    </xf>
    <xf numFmtId="180" fontId="22" fillId="0" borderId="5" xfId="0" applyNumberFormat="1" applyFont="1" applyFill="1" applyBorder="1" applyAlignment="1">
      <alignment horizontal="right" vertical="top" wrapText="1"/>
    </xf>
    <xf numFmtId="0" fontId="25" fillId="0" borderId="0" xfId="0" applyFont="1" applyFill="1" applyBorder="1" applyAlignment="1">
      <alignment horizontal="left" vertical="top" wrapText="1"/>
    </xf>
    <xf numFmtId="178" fontId="22" fillId="0" borderId="0" xfId="0" applyNumberFormat="1" applyFont="1" applyFill="1" applyBorder="1" applyAlignment="1">
      <alignment horizontal="right" vertical="top" wrapText="1"/>
    </xf>
    <xf numFmtId="179" fontId="22" fillId="0" borderId="0" xfId="0" applyNumberFormat="1" applyFont="1" applyFill="1" applyBorder="1" applyAlignment="1">
      <alignment horizontal="right" vertical="top" wrapText="1"/>
    </xf>
    <xf numFmtId="0" fontId="28" fillId="0" borderId="0" xfId="0" applyFont="1" applyFill="1">
      <alignment vertical="center"/>
    </xf>
    <xf numFmtId="0" fontId="22" fillId="0" borderId="68" xfId="0" applyFont="1" applyFill="1" applyBorder="1" applyAlignment="1">
      <alignment horizontal="left" vertical="center" wrapText="1"/>
    </xf>
    <xf numFmtId="0" fontId="25" fillId="0" borderId="64" xfId="0" applyFont="1" applyFill="1" applyBorder="1" applyAlignment="1">
      <alignment horizontal="left" vertical="top" wrapText="1"/>
    </xf>
    <xf numFmtId="0" fontId="25" fillId="0" borderId="50" xfId="0" applyFont="1" applyFill="1" applyBorder="1" applyAlignment="1">
      <alignment horizontal="left" vertical="top" wrapText="1"/>
    </xf>
    <xf numFmtId="0" fontId="25" fillId="0" borderId="72" xfId="0" applyFont="1" applyFill="1" applyBorder="1">
      <alignment vertical="center"/>
    </xf>
    <xf numFmtId="0" fontId="20" fillId="0" borderId="73" xfId="0" applyFont="1" applyFill="1" applyBorder="1" applyAlignment="1">
      <alignment vertical="center" wrapText="1"/>
    </xf>
    <xf numFmtId="0" fontId="20" fillId="0" borderId="62" xfId="0" applyFont="1" applyFill="1" applyBorder="1" applyAlignment="1">
      <alignment vertical="center" wrapText="1"/>
    </xf>
    <xf numFmtId="0" fontId="25" fillId="0" borderId="37" xfId="0" applyFont="1" applyFill="1" applyBorder="1">
      <alignment vertical="center"/>
    </xf>
    <xf numFmtId="0" fontId="20" fillId="0" borderId="36" xfId="0" applyFont="1" applyFill="1" applyBorder="1" applyAlignment="1">
      <alignment vertical="center" wrapText="1"/>
    </xf>
    <xf numFmtId="0" fontId="20" fillId="0" borderId="8" xfId="0" applyFont="1" applyFill="1" applyBorder="1" applyAlignment="1">
      <alignment vertical="center" wrapText="1"/>
    </xf>
    <xf numFmtId="0" fontId="25" fillId="0" borderId="44" xfId="0" applyFont="1" applyFill="1" applyBorder="1">
      <alignment vertical="center"/>
    </xf>
    <xf numFmtId="0" fontId="20" fillId="0" borderId="45" xfId="0" applyFont="1" applyFill="1" applyBorder="1" applyAlignment="1">
      <alignment vertical="center" wrapText="1"/>
    </xf>
    <xf numFmtId="0" fontId="20" fillId="0" borderId="9" xfId="0" applyFont="1" applyFill="1" applyBorder="1" applyAlignment="1">
      <alignment vertical="center" wrapText="1"/>
    </xf>
    <xf numFmtId="0" fontId="25" fillId="0" borderId="68" xfId="0" applyFont="1" applyFill="1" applyBorder="1" applyAlignment="1">
      <alignment horizontal="left" vertical="center" wrapText="1"/>
    </xf>
    <xf numFmtId="0" fontId="25" fillId="0" borderId="64" xfId="0" applyFont="1" applyFill="1" applyBorder="1" applyAlignment="1">
      <alignment horizontal="center" vertical="top" wrapText="1"/>
    </xf>
    <xf numFmtId="0" fontId="25" fillId="0" borderId="50" xfId="0" applyFont="1" applyFill="1" applyBorder="1" applyAlignment="1">
      <alignment horizontal="center" vertical="top" wrapText="1"/>
    </xf>
    <xf numFmtId="0" fontId="22" fillId="0" borderId="0" xfId="0" applyFont="1" applyFill="1" applyBorder="1" applyAlignment="1">
      <alignment horizontal="center" vertical="top" wrapText="1"/>
    </xf>
    <xf numFmtId="0" fontId="26" fillId="0" borderId="72" xfId="0" applyFont="1" applyFill="1" applyBorder="1" applyAlignment="1">
      <alignment horizontal="center" vertical="center"/>
    </xf>
    <xf numFmtId="0" fontId="22" fillId="0" borderId="73" xfId="0" applyFont="1" applyFill="1" applyBorder="1">
      <alignment vertical="center"/>
    </xf>
    <xf numFmtId="178" fontId="22" fillId="0" borderId="62" xfId="0" applyNumberFormat="1" applyFont="1" applyFill="1" applyBorder="1" applyAlignment="1">
      <alignment horizontal="right" vertical="top" wrapText="1"/>
    </xf>
    <xf numFmtId="0" fontId="26" fillId="0" borderId="74" xfId="0" applyFont="1" applyFill="1" applyBorder="1" applyAlignment="1">
      <alignment horizontal="center" vertical="center"/>
    </xf>
    <xf numFmtId="0" fontId="22" fillId="0" borderId="36" xfId="0" applyFont="1" applyFill="1" applyBorder="1">
      <alignment vertical="center"/>
    </xf>
    <xf numFmtId="178" fontId="22" fillId="0" borderId="8" xfId="0" applyNumberFormat="1" applyFont="1" applyFill="1" applyBorder="1" applyAlignment="1">
      <alignment horizontal="right" vertical="top" wrapText="1"/>
    </xf>
    <xf numFmtId="0" fontId="22" fillId="0" borderId="45" xfId="0" applyFont="1" applyFill="1" applyBorder="1">
      <alignment vertical="center"/>
    </xf>
    <xf numFmtId="178" fontId="22" fillId="0" borderId="9" xfId="0" applyNumberFormat="1" applyFont="1" applyFill="1" applyBorder="1" applyAlignment="1">
      <alignment horizontal="right" vertical="top" wrapText="1"/>
    </xf>
    <xf numFmtId="0" fontId="25" fillId="0" borderId="68" xfId="0" applyFont="1" applyFill="1" applyBorder="1" applyAlignment="1">
      <alignment vertical="center" wrapText="1"/>
    </xf>
    <xf numFmtId="0" fontId="25" fillId="0" borderId="64" xfId="0" applyFont="1" applyFill="1" applyBorder="1" applyAlignment="1">
      <alignment vertical="top" wrapText="1"/>
    </xf>
    <xf numFmtId="0" fontId="22" fillId="0" borderId="49" xfId="0" applyFont="1" applyFill="1" applyBorder="1" applyAlignment="1">
      <alignment vertical="top" wrapText="1"/>
    </xf>
    <xf numFmtId="0" fontId="25" fillId="0" borderId="50" xfId="0" applyFont="1" applyFill="1" applyBorder="1" applyAlignment="1">
      <alignment vertical="top" wrapText="1"/>
    </xf>
    <xf numFmtId="0" fontId="29" fillId="0" borderId="0" xfId="0" applyFont="1" applyFill="1" applyAlignment="1">
      <alignment horizontal="center" vertical="center"/>
    </xf>
    <xf numFmtId="178" fontId="22" fillId="0" borderId="11" xfId="0" applyNumberFormat="1" applyFont="1" applyFill="1" applyBorder="1" applyAlignment="1">
      <alignment horizontal="right" vertical="top" wrapText="1"/>
    </xf>
    <xf numFmtId="9" fontId="22" fillId="0" borderId="62" xfId="0" applyNumberFormat="1" applyFont="1" applyFill="1" applyBorder="1" applyAlignment="1">
      <alignment horizontal="right" vertical="top" wrapText="1"/>
    </xf>
    <xf numFmtId="0" fontId="26" fillId="0" borderId="37" xfId="0" applyFont="1" applyFill="1" applyBorder="1" applyAlignment="1">
      <alignment horizontal="center" vertical="center"/>
    </xf>
    <xf numFmtId="0" fontId="22" fillId="0" borderId="36" xfId="0" applyFont="1" applyFill="1" applyBorder="1" applyAlignment="1">
      <alignment vertical="center"/>
    </xf>
    <xf numFmtId="9" fontId="22" fillId="0" borderId="8" xfId="0" applyNumberFormat="1" applyFont="1" applyFill="1" applyBorder="1" applyAlignment="1">
      <alignment horizontal="right" vertical="top" wrapText="1"/>
    </xf>
    <xf numFmtId="0" fontId="20" fillId="0" borderId="0" xfId="0" applyFont="1" applyFill="1" applyAlignment="1">
      <alignment vertical="center"/>
    </xf>
    <xf numFmtId="0" fontId="27" fillId="0" borderId="37" xfId="0" applyFont="1" applyFill="1" applyBorder="1" applyAlignment="1">
      <alignment horizontal="center" vertical="center"/>
    </xf>
    <xf numFmtId="0" fontId="22" fillId="0" borderId="8" xfId="0" applyFont="1" applyFill="1" applyBorder="1">
      <alignment vertical="center"/>
    </xf>
    <xf numFmtId="178" fontId="22" fillId="0" borderId="12" xfId="0" applyNumberFormat="1" applyFont="1" applyFill="1" applyBorder="1" applyAlignment="1">
      <alignment horizontal="right" vertical="top" wrapText="1"/>
    </xf>
    <xf numFmtId="0" fontId="22" fillId="0" borderId="55" xfId="0" applyFont="1" applyFill="1" applyBorder="1" applyAlignment="1">
      <alignment horizontal="left" vertical="center" wrapText="1"/>
    </xf>
    <xf numFmtId="0" fontId="25" fillId="0" borderId="10" xfId="0" applyFont="1" applyFill="1" applyBorder="1" applyAlignment="1">
      <alignment horizontal="left" vertical="top" wrapText="1"/>
    </xf>
    <xf numFmtId="0" fontId="25" fillId="0" borderId="7" xfId="0" applyFont="1" applyFill="1" applyBorder="1" applyAlignment="1">
      <alignment horizontal="left" vertical="top" wrapText="1"/>
    </xf>
    <xf numFmtId="0" fontId="25" fillId="0" borderId="56" xfId="0" applyFont="1" applyFill="1" applyBorder="1">
      <alignment vertical="center"/>
    </xf>
    <xf numFmtId="0" fontId="26" fillId="0" borderId="8" xfId="0" applyFont="1" applyFill="1" applyBorder="1" applyAlignment="1">
      <alignment horizontal="right" vertical="center"/>
    </xf>
    <xf numFmtId="0" fontId="25" fillId="0" borderId="57" xfId="0" applyFont="1" applyFill="1" applyBorder="1">
      <alignment vertical="center"/>
    </xf>
    <xf numFmtId="0" fontId="26" fillId="0" borderId="12"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56" xfId="0" applyFont="1" applyFill="1" applyBorder="1" applyAlignment="1">
      <alignment horizontal="center" vertical="center"/>
    </xf>
    <xf numFmtId="179" fontId="22" fillId="0" borderId="8" xfId="0" applyNumberFormat="1" applyFont="1" applyFill="1" applyBorder="1" applyAlignment="1">
      <alignment horizontal="right" vertical="top" wrapText="1"/>
    </xf>
    <xf numFmtId="0" fontId="22" fillId="0" borderId="12" xfId="0" applyFont="1" applyFill="1" applyBorder="1">
      <alignment vertical="center"/>
    </xf>
    <xf numFmtId="0" fontId="25" fillId="0" borderId="58" xfId="0" applyFont="1" applyFill="1" applyBorder="1" applyAlignment="1">
      <alignment horizontal="left" vertical="center" wrapText="1"/>
    </xf>
    <xf numFmtId="0" fontId="25" fillId="0" borderId="59" xfId="0" applyFont="1" applyFill="1" applyBorder="1" applyAlignment="1">
      <alignment horizontal="center" vertical="top" wrapText="1"/>
    </xf>
    <xf numFmtId="0" fontId="25" fillId="0" borderId="60" xfId="0" applyFont="1" applyFill="1" applyBorder="1" applyAlignment="1">
      <alignment horizontal="center" vertical="top" wrapText="1"/>
    </xf>
    <xf numFmtId="0" fontId="25" fillId="0" borderId="61" xfId="0" applyFont="1" applyFill="1" applyBorder="1" applyAlignment="1">
      <alignment horizontal="center" vertical="top" wrapText="1"/>
    </xf>
    <xf numFmtId="0" fontId="22" fillId="0" borderId="38" xfId="0" applyFont="1" applyFill="1" applyBorder="1" applyAlignment="1">
      <alignment horizontal="left" vertical="center" wrapText="1"/>
    </xf>
    <xf numFmtId="0" fontId="22" fillId="0" borderId="39" xfId="0" applyFont="1" applyFill="1" applyBorder="1">
      <alignment vertical="center"/>
    </xf>
    <xf numFmtId="178" fontId="22" fillId="0" borderId="40" xfId="0" applyNumberFormat="1" applyFont="1" applyFill="1" applyBorder="1" applyAlignment="1">
      <alignment horizontal="right" vertical="top" wrapText="1"/>
    </xf>
    <xf numFmtId="0" fontId="22" fillId="0" borderId="41" xfId="0" applyFont="1" applyFill="1" applyBorder="1" applyAlignment="1">
      <alignment horizontal="left" vertical="top" wrapText="1"/>
    </xf>
    <xf numFmtId="0" fontId="26" fillId="0" borderId="42" xfId="0" applyFont="1" applyFill="1" applyBorder="1" applyAlignment="1">
      <alignment horizontal="center" vertical="center"/>
    </xf>
    <xf numFmtId="0" fontId="22" fillId="0" borderId="43" xfId="0" applyFont="1" applyFill="1" applyBorder="1">
      <alignment vertical="center"/>
    </xf>
    <xf numFmtId="178" fontId="22" fillId="0" borderId="10" xfId="0" applyNumberFormat="1" applyFont="1" applyFill="1" applyBorder="1" applyAlignment="1">
      <alignment horizontal="right" vertical="top" wrapText="1"/>
    </xf>
    <xf numFmtId="179" fontId="22" fillId="0" borderId="7" xfId="0" applyNumberFormat="1" applyFont="1" applyFill="1" applyBorder="1" applyAlignment="1">
      <alignment horizontal="right" vertical="top" wrapText="1"/>
    </xf>
    <xf numFmtId="0" fontId="26" fillId="0" borderId="44" xfId="0" applyFont="1" applyFill="1" applyBorder="1" applyAlignment="1">
      <alignment horizontal="center" vertical="center"/>
    </xf>
    <xf numFmtId="179" fontId="22" fillId="0" borderId="9" xfId="0" applyNumberFormat="1" applyFont="1" applyFill="1" applyBorder="1" applyAlignment="1">
      <alignment horizontal="right" vertical="top" wrapText="1"/>
    </xf>
    <xf numFmtId="0" fontId="22" fillId="0" borderId="10" xfId="0" applyFont="1" applyFill="1" applyBorder="1" applyAlignment="1">
      <alignment vertical="top" wrapText="1"/>
    </xf>
    <xf numFmtId="0" fontId="25" fillId="0" borderId="7" xfId="0" applyFont="1" applyFill="1" applyBorder="1" applyAlignment="1">
      <alignment vertical="top" wrapText="1"/>
    </xf>
    <xf numFmtId="0" fontId="25" fillId="0" borderId="58" xfId="0" applyFont="1" applyFill="1" applyBorder="1" applyAlignment="1">
      <alignment vertical="center" wrapText="1"/>
    </xf>
    <xf numFmtId="0" fontId="25" fillId="0" borderId="59" xfId="0" applyFont="1" applyFill="1" applyBorder="1" applyAlignment="1">
      <alignment vertical="top" wrapText="1"/>
    </xf>
    <xf numFmtId="0" fontId="22" fillId="0" borderId="60" xfId="0" applyFont="1" applyFill="1" applyBorder="1" applyAlignment="1">
      <alignment vertical="top" wrapText="1"/>
    </xf>
    <xf numFmtId="0" fontId="25" fillId="0" borderId="61" xfId="0" applyFont="1" applyFill="1" applyBorder="1" applyAlignment="1">
      <alignment vertical="top" wrapText="1"/>
    </xf>
    <xf numFmtId="179" fontId="22" fillId="0" borderId="41" xfId="0" applyNumberFormat="1" applyFont="1" applyFill="1" applyBorder="1" applyAlignment="1">
      <alignment horizontal="right" vertical="top" wrapText="1"/>
    </xf>
    <xf numFmtId="0" fontId="27" fillId="0" borderId="44" xfId="0" applyFont="1" applyFill="1" applyBorder="1" applyAlignment="1">
      <alignment horizontal="center" vertical="center"/>
    </xf>
    <xf numFmtId="0" fontId="22" fillId="0" borderId="45" xfId="0" applyFont="1" applyFill="1" applyBorder="1" applyAlignment="1">
      <alignment vertical="center"/>
    </xf>
    <xf numFmtId="0" fontId="22" fillId="0" borderId="10" xfId="0" applyFont="1" applyFill="1" applyBorder="1" applyAlignment="1">
      <alignment vertical="center"/>
    </xf>
    <xf numFmtId="0" fontId="22" fillId="0" borderId="75" xfId="0" applyFont="1" applyFill="1" applyBorder="1">
      <alignment vertical="center"/>
    </xf>
    <xf numFmtId="0" fontId="22" fillId="0" borderId="76" xfId="0" applyFont="1" applyFill="1" applyBorder="1">
      <alignment vertical="center"/>
    </xf>
    <xf numFmtId="0" fontId="22" fillId="0" borderId="76" xfId="0" applyFont="1" applyFill="1" applyBorder="1" applyAlignment="1">
      <alignment vertical="center"/>
    </xf>
    <xf numFmtId="0" fontId="26" fillId="0" borderId="77" xfId="0" applyFont="1" applyFill="1" applyBorder="1" applyAlignment="1">
      <alignment horizontal="center" vertical="center"/>
    </xf>
    <xf numFmtId="0" fontId="26" fillId="0" borderId="78" xfId="0" applyFont="1" applyFill="1" applyBorder="1" applyAlignment="1">
      <alignment horizontal="center" vertical="center"/>
    </xf>
    <xf numFmtId="0" fontId="22" fillId="0" borderId="78" xfId="0" applyFont="1" applyFill="1" applyBorder="1" applyAlignment="1">
      <alignment vertical="center"/>
    </xf>
    <xf numFmtId="0" fontId="22" fillId="0" borderId="72" xfId="0" applyFont="1" applyFill="1" applyBorder="1" applyAlignment="1">
      <alignment vertical="center"/>
    </xf>
    <xf numFmtId="0" fontId="22" fillId="0" borderId="60" xfId="0" applyFont="1" applyFill="1" applyBorder="1" applyAlignment="1">
      <alignment vertical="center"/>
    </xf>
    <xf numFmtId="0" fontId="22" fillId="0" borderId="40" xfId="0" applyFont="1" applyFill="1" applyBorder="1" applyAlignment="1">
      <alignment horizontal="left" vertical="top" wrapText="1"/>
    </xf>
    <xf numFmtId="0" fontId="22" fillId="0" borderId="41" xfId="0" applyFont="1" applyFill="1" applyBorder="1" applyAlignment="1">
      <alignment vertical="center"/>
    </xf>
    <xf numFmtId="178" fontId="22" fillId="0" borderId="7" xfId="0" applyNumberFormat="1" applyFont="1" applyFill="1" applyBorder="1" applyAlignment="1">
      <alignment horizontal="right" vertical="top" wrapText="1"/>
    </xf>
    <xf numFmtId="0" fontId="26" fillId="0" borderId="12" xfId="0" applyFont="1" applyFill="1" applyBorder="1" applyAlignment="1">
      <alignment horizontal="center" vertical="center"/>
    </xf>
    <xf numFmtId="0" fontId="22" fillId="0" borderId="12" xfId="0" applyFont="1" applyFill="1" applyBorder="1" applyAlignment="1">
      <alignment vertical="center"/>
    </xf>
    <xf numFmtId="0" fontId="22" fillId="0" borderId="10" xfId="0" applyFont="1" applyFill="1" applyBorder="1">
      <alignment vertical="center"/>
    </xf>
    <xf numFmtId="0" fontId="26" fillId="0" borderId="79" xfId="0" applyFont="1" applyFill="1" applyBorder="1" applyAlignment="1">
      <alignment horizontal="center" vertical="center"/>
    </xf>
    <xf numFmtId="0" fontId="22" fillId="0" borderId="49" xfId="0" applyFont="1" applyFill="1" applyBorder="1" applyAlignment="1">
      <alignment vertical="center"/>
    </xf>
    <xf numFmtId="0" fontId="22" fillId="0" borderId="50" xfId="0" applyFont="1" applyFill="1" applyBorder="1" applyAlignment="1">
      <alignment vertical="center"/>
    </xf>
    <xf numFmtId="0" fontId="22" fillId="0" borderId="60" xfId="0" applyFont="1" applyFill="1" applyBorder="1" applyAlignment="1">
      <alignment horizontal="center" vertical="top" wrapText="1"/>
    </xf>
    <xf numFmtId="180" fontId="22" fillId="0" borderId="60" xfId="0" applyNumberFormat="1" applyFont="1" applyFill="1" applyBorder="1" applyAlignment="1">
      <alignment horizontal="center" vertical="top" wrapText="1"/>
    </xf>
    <xf numFmtId="0" fontId="22" fillId="0" borderId="40" xfId="0" applyFont="1" applyFill="1" applyBorder="1">
      <alignment vertical="center"/>
    </xf>
    <xf numFmtId="180" fontId="22" fillId="0" borderId="40" xfId="0" applyNumberFormat="1" applyFont="1" applyFill="1" applyBorder="1" applyAlignment="1">
      <alignment horizontal="left" vertical="top" wrapText="1"/>
    </xf>
    <xf numFmtId="178" fontId="22" fillId="0" borderId="41" xfId="0" applyNumberFormat="1" applyFont="1" applyFill="1" applyBorder="1" applyAlignment="1">
      <alignment horizontal="right" vertical="top" wrapText="1"/>
    </xf>
    <xf numFmtId="0" fontId="26" fillId="0" borderId="55" xfId="0" applyFont="1" applyFill="1" applyBorder="1" applyAlignment="1">
      <alignment horizontal="center" vertical="center"/>
    </xf>
    <xf numFmtId="180" fontId="22" fillId="0" borderId="10" xfId="0" applyNumberFormat="1" applyFont="1" applyFill="1" applyBorder="1" applyAlignment="1">
      <alignment horizontal="right" vertical="top" wrapText="1"/>
    </xf>
    <xf numFmtId="0" fontId="26" fillId="0" borderId="57" xfId="0" applyFont="1" applyFill="1" applyBorder="1" applyAlignment="1">
      <alignment horizontal="center" vertical="center"/>
    </xf>
    <xf numFmtId="180" fontId="22" fillId="0" borderId="12" xfId="0" applyNumberFormat="1" applyFont="1" applyFill="1" applyBorder="1" applyAlignment="1">
      <alignment horizontal="right" vertical="top" wrapText="1"/>
    </xf>
    <xf numFmtId="0" fontId="22" fillId="0" borderId="58" xfId="0" applyFont="1" applyFill="1" applyBorder="1" applyAlignment="1">
      <alignment horizontal="left" vertical="center" wrapText="1"/>
    </xf>
    <xf numFmtId="0" fontId="26" fillId="0" borderId="56" xfId="0" applyFont="1" applyFill="1" applyBorder="1" applyAlignment="1">
      <alignment horizontal="center" vertical="center" wrapText="1"/>
    </xf>
    <xf numFmtId="0" fontId="26" fillId="0" borderId="37" xfId="0" applyFont="1" applyFill="1" applyBorder="1" applyAlignment="1">
      <alignment horizontal="center" vertical="center" wrapText="1"/>
    </xf>
    <xf numFmtId="178" fontId="22" fillId="0" borderId="49" xfId="0" applyNumberFormat="1" applyFont="1" applyFill="1" applyBorder="1" applyAlignment="1">
      <alignment horizontal="right" vertical="top" wrapText="1"/>
    </xf>
    <xf numFmtId="179" fontId="22" fillId="0" borderId="50" xfId="0" applyNumberFormat="1" applyFont="1" applyFill="1" applyBorder="1" applyAlignment="1">
      <alignment horizontal="right" vertical="top" wrapText="1"/>
    </xf>
    <xf numFmtId="0" fontId="22" fillId="0" borderId="64" xfId="0" applyFont="1" applyFill="1" applyBorder="1">
      <alignment vertical="center"/>
    </xf>
    <xf numFmtId="0" fontId="22" fillId="0" borderId="49" xfId="0" applyFont="1" applyFill="1" applyBorder="1" applyAlignment="1">
      <alignment horizontal="center" vertical="top" wrapText="1"/>
    </xf>
    <xf numFmtId="0" fontId="22" fillId="0" borderId="9" xfId="0" applyFont="1" applyFill="1" applyBorder="1">
      <alignment vertical="center"/>
    </xf>
    <xf numFmtId="0" fontId="25" fillId="0" borderId="80" xfId="0" applyFont="1" applyFill="1" applyBorder="1" applyAlignment="1">
      <alignment vertical="center" wrapText="1"/>
    </xf>
    <xf numFmtId="0" fontId="26" fillId="0" borderId="81" xfId="0" applyFont="1" applyFill="1" applyBorder="1" applyAlignment="1">
      <alignment horizontal="center" vertical="center"/>
    </xf>
    <xf numFmtId="0" fontId="26" fillId="0" borderId="81" xfId="0" applyFont="1" applyFill="1" applyBorder="1" applyAlignment="1">
      <alignment horizontal="center" vertical="center" wrapText="1"/>
    </xf>
    <xf numFmtId="0" fontId="25" fillId="0" borderId="55" xfId="0" applyFont="1" applyFill="1" applyBorder="1" applyAlignment="1">
      <alignment vertical="top" wrapText="1"/>
    </xf>
    <xf numFmtId="0" fontId="22" fillId="0" borderId="56" xfId="0" applyFont="1" applyFill="1" applyBorder="1">
      <alignment vertical="center"/>
    </xf>
    <xf numFmtId="0" fontId="22" fillId="0" borderId="56" xfId="0" applyFont="1" applyFill="1" applyBorder="1" applyAlignment="1">
      <alignment vertical="center"/>
    </xf>
    <xf numFmtId="0" fontId="27" fillId="0" borderId="82" xfId="0" applyFont="1" applyFill="1" applyBorder="1" applyAlignment="1">
      <alignment horizontal="center" vertical="center"/>
    </xf>
    <xf numFmtId="0" fontId="22" fillId="0" borderId="83" xfId="0" applyFont="1" applyFill="1" applyBorder="1">
      <alignment vertical="center"/>
    </xf>
    <xf numFmtId="178" fontId="22" fillId="0" borderId="84" xfId="0" applyNumberFormat="1" applyFont="1" applyFill="1" applyBorder="1" applyAlignment="1">
      <alignment horizontal="right" vertical="top" wrapText="1"/>
    </xf>
    <xf numFmtId="179" fontId="22" fillId="0" borderId="85" xfId="0" applyNumberFormat="1" applyFont="1" applyFill="1" applyBorder="1" applyAlignment="1">
      <alignment horizontal="right" vertical="top" wrapText="1"/>
    </xf>
    <xf numFmtId="0" fontId="22" fillId="0" borderId="86" xfId="0" applyFont="1" applyFill="1" applyBorder="1" applyAlignment="1">
      <alignment horizontal="left" vertical="center" wrapText="1"/>
    </xf>
    <xf numFmtId="0" fontId="22" fillId="0" borderId="79" xfId="0" applyFont="1" applyFill="1" applyBorder="1">
      <alignment vertical="center"/>
    </xf>
    <xf numFmtId="0" fontId="26" fillId="0" borderId="17" xfId="0" applyFont="1" applyFill="1" applyBorder="1" applyAlignment="1">
      <alignment horizontal="center" vertical="center"/>
    </xf>
    <xf numFmtId="0" fontId="22" fillId="0" borderId="17" xfId="0" applyFont="1" applyFill="1" applyBorder="1">
      <alignment vertical="center"/>
    </xf>
    <xf numFmtId="178" fontId="22" fillId="0" borderId="17" xfId="0" applyNumberFormat="1" applyFont="1" applyFill="1" applyBorder="1" applyAlignment="1">
      <alignment horizontal="right" vertical="top" wrapText="1"/>
    </xf>
    <xf numFmtId="179" fontId="22" fillId="0" borderId="16" xfId="0" applyNumberFormat="1" applyFont="1" applyFill="1" applyBorder="1" applyAlignment="1">
      <alignment horizontal="right" vertical="top" wrapText="1"/>
    </xf>
    <xf numFmtId="179" fontId="22" fillId="0" borderId="13" xfId="0" applyNumberFormat="1" applyFont="1" applyFill="1" applyBorder="1" applyAlignment="1">
      <alignment horizontal="right" vertical="top" wrapText="1"/>
    </xf>
    <xf numFmtId="0" fontId="25" fillId="0" borderId="59" xfId="0" applyFont="1" applyFill="1" applyBorder="1" applyAlignment="1">
      <alignment vertical="center" wrapText="1"/>
    </xf>
    <xf numFmtId="0" fontId="22" fillId="0" borderId="39" xfId="0" applyFont="1" applyFill="1" applyBorder="1" applyAlignment="1">
      <alignment horizontal="left" vertical="center" wrapText="1"/>
    </xf>
    <xf numFmtId="0" fontId="26" fillId="0" borderId="87" xfId="0" applyFont="1" applyFill="1" applyBorder="1" applyAlignment="1">
      <alignment horizontal="center" vertical="center"/>
    </xf>
    <xf numFmtId="0" fontId="22" fillId="0" borderId="88" xfId="0" applyFont="1" applyFill="1" applyBorder="1">
      <alignment vertical="center"/>
    </xf>
    <xf numFmtId="0" fontId="22" fillId="0" borderId="88" xfId="0" applyFont="1" applyFill="1" applyBorder="1" applyAlignment="1">
      <alignment vertical="center"/>
    </xf>
    <xf numFmtId="0" fontId="26" fillId="0" borderId="89" xfId="0" applyFont="1" applyFill="1" applyBorder="1" applyAlignment="1">
      <alignment horizontal="center" vertical="center"/>
    </xf>
    <xf numFmtId="178" fontId="22" fillId="0" borderId="85" xfId="0" applyNumberFormat="1" applyFont="1" applyFill="1" applyBorder="1" applyAlignment="1">
      <alignment horizontal="right" vertical="top" wrapText="1"/>
    </xf>
    <xf numFmtId="178" fontId="22" fillId="0" borderId="50" xfId="0" applyNumberFormat="1" applyFont="1" applyFill="1" applyBorder="1" applyAlignment="1">
      <alignment horizontal="right" vertical="top" wrapText="1"/>
    </xf>
    <xf numFmtId="0" fontId="27" fillId="0" borderId="77" xfId="0" applyFont="1" applyFill="1" applyBorder="1" applyAlignment="1">
      <alignment horizontal="center" vertical="center"/>
    </xf>
    <xf numFmtId="9" fontId="22" fillId="0" borderId="85" xfId="0" applyNumberFormat="1" applyFont="1" applyFill="1" applyBorder="1" applyAlignment="1">
      <alignment horizontal="right" vertical="top" wrapText="1"/>
    </xf>
    <xf numFmtId="0" fontId="7" fillId="0" borderId="84" xfId="0" applyFont="1" applyBorder="1" applyAlignment="1">
      <alignment horizontal="right" vertical="center"/>
    </xf>
    <xf numFmtId="0" fontId="4" fillId="0" borderId="84" xfId="0" applyFont="1" applyBorder="1">
      <alignment vertical="center"/>
    </xf>
    <xf numFmtId="0" fontId="4" fillId="0" borderId="85" xfId="0" applyFont="1" applyBorder="1">
      <alignment vertical="center"/>
    </xf>
    <xf numFmtId="0" fontId="4" fillId="0" borderId="49" xfId="0" applyFont="1" applyBorder="1">
      <alignment vertical="center"/>
    </xf>
    <xf numFmtId="0" fontId="4" fillId="0" borderId="50" xfId="0" applyFont="1" applyBorder="1">
      <alignment vertical="center"/>
    </xf>
    <xf numFmtId="0" fontId="7" fillId="0" borderId="43" xfId="0" applyFont="1" applyBorder="1" applyAlignment="1">
      <alignment horizontal="right" vertical="center"/>
    </xf>
    <xf numFmtId="0" fontId="7" fillId="0" borderId="36" xfId="0" applyFont="1" applyBorder="1" applyAlignment="1">
      <alignment horizontal="right" vertical="center"/>
    </xf>
    <xf numFmtId="0" fontId="7" fillId="0" borderId="75" xfId="0" applyFont="1" applyBorder="1" applyAlignment="1">
      <alignment horizontal="right" vertical="center"/>
    </xf>
    <xf numFmtId="0" fontId="4" fillId="0" borderId="64" xfId="0" applyFont="1" applyBorder="1">
      <alignment vertical="center"/>
    </xf>
    <xf numFmtId="0" fontId="7" fillId="0" borderId="42" xfId="0" applyFont="1" applyBorder="1">
      <alignment vertical="center"/>
    </xf>
    <xf numFmtId="0" fontId="7" fillId="0" borderId="37" xfId="0" applyFont="1" applyBorder="1">
      <alignment vertical="center"/>
    </xf>
    <xf numFmtId="0" fontId="7" fillId="0" borderId="77" xfId="0" applyFont="1" applyBorder="1">
      <alignment vertical="center"/>
    </xf>
    <xf numFmtId="181" fontId="7" fillId="0" borderId="7" xfId="0" applyNumberFormat="1" applyFont="1" applyBorder="1" applyAlignment="1">
      <alignment horizontal="right" vertical="center"/>
    </xf>
    <xf numFmtId="181" fontId="7" fillId="0" borderId="8" xfId="0" applyNumberFormat="1" applyFont="1" applyBorder="1" applyAlignment="1">
      <alignment horizontal="right" vertical="center"/>
    </xf>
    <xf numFmtId="0" fontId="12" fillId="0" borderId="55" xfId="0" applyFont="1" applyBorder="1">
      <alignment vertical="center"/>
    </xf>
    <xf numFmtId="0" fontId="12" fillId="0" borderId="56" xfId="0" applyFont="1" applyBorder="1">
      <alignment vertical="center"/>
    </xf>
    <xf numFmtId="0" fontId="12" fillId="0" borderId="57" xfId="0" applyFont="1" applyBorder="1">
      <alignment vertical="center"/>
    </xf>
    <xf numFmtId="0" fontId="12" fillId="0" borderId="68" xfId="0" applyFont="1" applyBorder="1" applyAlignment="1">
      <alignment horizontal="center" vertical="center"/>
    </xf>
    <xf numFmtId="0" fontId="12" fillId="0" borderId="64"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31" fillId="0" borderId="68" xfId="0" applyFont="1" applyFill="1" applyBorder="1">
      <alignment vertical="center"/>
    </xf>
    <xf numFmtId="0" fontId="32" fillId="0" borderId="0" xfId="0" applyFont="1" applyBorder="1" applyAlignment="1">
      <alignment vertical="top" wrapText="1"/>
    </xf>
    <xf numFmtId="0" fontId="8" fillId="0" borderId="78" xfId="0" applyFont="1" applyBorder="1" applyAlignment="1">
      <alignment vertical="top" wrapText="1"/>
    </xf>
    <xf numFmtId="0" fontId="8" fillId="0" borderId="38" xfId="0" applyFont="1" applyBorder="1" applyAlignment="1">
      <alignment vertical="top" wrapText="1"/>
    </xf>
    <xf numFmtId="56" fontId="8" fillId="0" borderId="13" xfId="0" applyNumberFormat="1" applyFont="1" applyBorder="1" applyAlignment="1">
      <alignment vertical="top" wrapText="1"/>
    </xf>
    <xf numFmtId="0" fontId="4" fillId="0" borderId="58" xfId="0" applyFont="1" applyBorder="1">
      <alignment vertical="center"/>
    </xf>
    <xf numFmtId="0" fontId="4" fillId="0" borderId="78" xfId="0" applyFont="1" applyBorder="1">
      <alignment vertical="center"/>
    </xf>
    <xf numFmtId="0" fontId="4" fillId="0" borderId="68" xfId="0" applyFont="1" applyBorder="1">
      <alignment vertical="center"/>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0" xfId="0" applyFont="1" applyFill="1" applyBorder="1" applyAlignment="1">
      <alignment vertical="top" wrapText="1"/>
    </xf>
    <xf numFmtId="0" fontId="4" fillId="0" borderId="13" xfId="0" applyFont="1" applyBorder="1">
      <alignment vertical="center"/>
    </xf>
    <xf numFmtId="0" fontId="4" fillId="0" borderId="15" xfId="0" applyFont="1" applyBorder="1">
      <alignment vertical="center"/>
    </xf>
    <xf numFmtId="177" fontId="7" fillId="0" borderId="7" xfId="0" applyNumberFormat="1" applyFont="1" applyBorder="1" applyAlignment="1">
      <alignment horizontal="right" vertical="center"/>
    </xf>
    <xf numFmtId="177" fontId="7" fillId="0" borderId="8" xfId="0" applyNumberFormat="1" applyFont="1" applyBorder="1" applyAlignment="1">
      <alignment horizontal="right" vertical="center"/>
    </xf>
    <xf numFmtId="177" fontId="7" fillId="0" borderId="9" xfId="0" applyNumberFormat="1" applyFont="1" applyBorder="1" applyAlignment="1">
      <alignment horizontal="right" vertical="center"/>
    </xf>
    <xf numFmtId="0" fontId="7" fillId="0" borderId="95" xfId="0" applyFont="1" applyBorder="1">
      <alignment vertical="center"/>
    </xf>
    <xf numFmtId="0" fontId="7" fillId="0" borderId="56"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8" xfId="0" applyFont="1" applyBorder="1">
      <alignment vertical="center"/>
    </xf>
    <xf numFmtId="0" fontId="7" fillId="0" borderId="96" xfId="0" applyFont="1" applyBorder="1">
      <alignment vertical="center"/>
    </xf>
    <xf numFmtId="0" fontId="7" fillId="0" borderId="13" xfId="0" applyFont="1" applyBorder="1">
      <alignment vertical="center"/>
    </xf>
    <xf numFmtId="0" fontId="7" fillId="0" borderId="84" xfId="0" applyFont="1" applyBorder="1">
      <alignment vertical="center"/>
    </xf>
    <xf numFmtId="0" fontId="7" fillId="0" borderId="85" xfId="0" applyFont="1" applyBorder="1">
      <alignment vertical="center"/>
    </xf>
    <xf numFmtId="0" fontId="31" fillId="0" borderId="79" xfId="0" applyFont="1" applyFill="1" applyBorder="1">
      <alignment vertical="center"/>
    </xf>
    <xf numFmtId="0" fontId="7" fillId="0" borderId="49"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0" borderId="8" xfId="0" applyFont="1" applyBorder="1" applyAlignment="1">
      <alignment vertical="center" wrapText="1"/>
    </xf>
    <xf numFmtId="0" fontId="7" fillId="0" borderId="56" xfId="0" applyFont="1" applyBorder="1" applyAlignment="1">
      <alignment vertical="center" wrapText="1"/>
    </xf>
    <xf numFmtId="0" fontId="7" fillId="0" borderId="83" xfId="0" applyFont="1" applyBorder="1" applyAlignment="1">
      <alignment vertical="center" wrapText="1"/>
    </xf>
    <xf numFmtId="0" fontId="7" fillId="0" borderId="84" xfId="0" applyFont="1" applyBorder="1" applyAlignment="1">
      <alignment horizontal="right" vertical="center" wrapText="1"/>
    </xf>
    <xf numFmtId="0" fontId="7" fillId="0" borderId="84" xfId="0" applyFont="1" applyBorder="1" applyAlignment="1">
      <alignment vertical="center" wrapText="1"/>
    </xf>
    <xf numFmtId="0" fontId="7" fillId="0" borderId="50" xfId="0" applyFont="1" applyBorder="1">
      <alignment vertical="center"/>
    </xf>
    <xf numFmtId="0" fontId="43" fillId="0" borderId="0" xfId="0" applyFont="1" applyFill="1" applyAlignment="1">
      <alignment vertical="center"/>
    </xf>
    <xf numFmtId="0" fontId="8" fillId="0" borderId="5" xfId="0" applyFont="1" applyBorder="1" applyAlignment="1">
      <alignment vertical="top" wrapText="1"/>
    </xf>
    <xf numFmtId="0" fontId="4" fillId="0" borderId="0" xfId="0" applyFont="1" applyFill="1">
      <alignment vertical="center"/>
    </xf>
    <xf numFmtId="0" fontId="4" fillId="0" borderId="0" xfId="0" applyFont="1" applyFill="1" applyBorder="1">
      <alignment vertical="center"/>
    </xf>
    <xf numFmtId="38" fontId="4" fillId="0" borderId="0" xfId="2" applyFont="1" applyFill="1">
      <alignment vertical="center"/>
    </xf>
    <xf numFmtId="0" fontId="4" fillId="0" borderId="109" xfId="0" applyFont="1" applyFill="1" applyBorder="1" applyAlignment="1">
      <alignment vertical="center" wrapText="1"/>
    </xf>
    <xf numFmtId="0" fontId="4" fillId="0" borderId="5" xfId="0" applyFont="1" applyFill="1" applyBorder="1">
      <alignment vertical="center"/>
    </xf>
    <xf numFmtId="0" fontId="4" fillId="0" borderId="110" xfId="0" applyFont="1" applyFill="1" applyBorder="1" applyAlignment="1">
      <alignment vertical="center" wrapText="1"/>
    </xf>
    <xf numFmtId="0" fontId="4" fillId="0" borderId="5" xfId="0" applyFont="1" applyFill="1" applyBorder="1" applyAlignment="1">
      <alignment horizontal="left" vertical="center" wrapText="1"/>
    </xf>
    <xf numFmtId="38" fontId="4" fillId="0" borderId="5" xfId="2" applyFont="1" applyFill="1" applyBorder="1" applyAlignment="1">
      <alignment horizontal="right" vertical="top"/>
    </xf>
    <xf numFmtId="0" fontId="51" fillId="0" borderId="0" xfId="0" applyFont="1" applyFill="1" applyAlignment="1">
      <alignment vertical="center" wrapText="1"/>
    </xf>
    <xf numFmtId="0" fontId="4" fillId="0" borderId="5" xfId="0" applyFont="1" applyFill="1" applyBorder="1" applyAlignment="1">
      <alignment horizontal="center" vertical="center" wrapText="1"/>
    </xf>
    <xf numFmtId="38" fontId="4" fillId="0" borderId="5" xfId="2" applyFont="1" applyFill="1" applyBorder="1" applyAlignment="1">
      <alignment horizontal="center" vertical="center" wrapText="1"/>
    </xf>
    <xf numFmtId="0" fontId="4" fillId="0" borderId="5" xfId="0" applyFont="1" applyFill="1" applyBorder="1" applyAlignment="1">
      <alignment horizontal="left" vertical="top"/>
    </xf>
    <xf numFmtId="0" fontId="4" fillId="0" borderId="5" xfId="0" applyFont="1" applyFill="1" applyBorder="1" applyAlignment="1">
      <alignment horizontal="right" vertical="top"/>
    </xf>
    <xf numFmtId="0" fontId="52" fillId="0" borderId="0" xfId="0" applyFont="1" applyFill="1" applyBorder="1" applyAlignment="1">
      <alignment horizontal="left" vertical="top"/>
    </xf>
    <xf numFmtId="38" fontId="52" fillId="0" borderId="0" xfId="2" applyFont="1" applyFill="1" applyBorder="1" applyAlignment="1">
      <alignment horizontal="right" vertical="top"/>
    </xf>
    <xf numFmtId="0" fontId="52" fillId="0" borderId="0" xfId="0" applyFont="1" applyFill="1" applyBorder="1" applyAlignment="1">
      <alignment horizontal="right" vertical="top"/>
    </xf>
    <xf numFmtId="38" fontId="4" fillId="0" borderId="5" xfId="2" applyFont="1" applyFill="1" applyBorder="1" applyAlignment="1">
      <alignment horizontal="right" vertical="center" wrapText="1"/>
    </xf>
    <xf numFmtId="0" fontId="4" fillId="0" borderId="5" xfId="0" applyFont="1" applyFill="1" applyBorder="1" applyAlignment="1">
      <alignment horizontal="right" vertical="center" wrapText="1"/>
    </xf>
    <xf numFmtId="0" fontId="54" fillId="0" borderId="109" xfId="0" applyFont="1" applyFill="1" applyBorder="1" applyAlignment="1">
      <alignment vertical="center" wrapText="1"/>
    </xf>
    <xf numFmtId="0" fontId="38" fillId="0" borderId="0" xfId="0" applyFont="1" applyFill="1">
      <alignment vertical="center"/>
    </xf>
    <xf numFmtId="10" fontId="4" fillId="0" borderId="5" xfId="3" applyNumberFormat="1" applyFont="1" applyFill="1" applyBorder="1" applyAlignment="1">
      <alignment horizontal="right" vertical="top"/>
    </xf>
    <xf numFmtId="0" fontId="7" fillId="0" borderId="112" xfId="0" applyFont="1" applyBorder="1">
      <alignment vertical="center"/>
    </xf>
    <xf numFmtId="10" fontId="4" fillId="0" borderId="5" xfId="0" applyNumberFormat="1" applyFont="1" applyFill="1" applyBorder="1" applyAlignment="1">
      <alignment horizontal="right" vertical="top"/>
    </xf>
    <xf numFmtId="0" fontId="59" fillId="0" borderId="0" xfId="0" applyFont="1" applyFill="1" applyBorder="1" applyAlignment="1">
      <alignment horizontal="right" vertical="top" wrapText="1"/>
    </xf>
    <xf numFmtId="0" fontId="9" fillId="0" borderId="0" xfId="0" applyFont="1" applyFill="1" applyBorder="1">
      <alignment vertical="center"/>
    </xf>
    <xf numFmtId="176" fontId="59" fillId="0" borderId="0" xfId="0" applyNumberFormat="1" applyFont="1" applyFill="1" applyBorder="1" applyAlignment="1">
      <alignment horizontal="left" vertical="top" wrapText="1"/>
    </xf>
    <xf numFmtId="0" fontId="9" fillId="0" borderId="0" xfId="0" applyFont="1" applyFill="1" applyBorder="1" applyAlignment="1">
      <alignment horizontal="right" vertical="center"/>
    </xf>
    <xf numFmtId="0" fontId="63" fillId="0" borderId="0" xfId="0" applyFont="1" applyAlignment="1">
      <alignment vertical="center" wrapText="1"/>
    </xf>
    <xf numFmtId="0" fontId="64" fillId="0" borderId="0" xfId="0" applyFont="1" applyAlignment="1">
      <alignment horizontal="center" vertical="center" wrapText="1"/>
    </xf>
    <xf numFmtId="0" fontId="65" fillId="0" borderId="0" xfId="0" applyFont="1" applyAlignment="1">
      <alignment vertical="center" wrapText="1"/>
    </xf>
    <xf numFmtId="0" fontId="7" fillId="0" borderId="112" xfId="0" applyFont="1" applyBorder="1" applyAlignment="1">
      <alignment horizontal="right" vertical="center"/>
    </xf>
    <xf numFmtId="0" fontId="7" fillId="0" borderId="134" xfId="0" applyFont="1" applyBorder="1" applyAlignment="1">
      <alignment horizontal="right" vertical="center"/>
    </xf>
    <xf numFmtId="177" fontId="7" fillId="0" borderId="134" xfId="0" applyNumberFormat="1" applyFont="1" applyBorder="1" applyAlignment="1">
      <alignment horizontal="right" vertical="center"/>
    </xf>
    <xf numFmtId="0" fontId="67" fillId="0" borderId="112" xfId="0" applyFont="1" applyBorder="1" applyAlignment="1">
      <alignment vertical="center" wrapText="1"/>
    </xf>
    <xf numFmtId="0" fontId="67" fillId="0" borderId="95" xfId="0" applyFont="1" applyBorder="1" applyAlignment="1">
      <alignment vertical="center" wrapText="1"/>
    </xf>
    <xf numFmtId="0" fontId="7" fillId="0" borderId="95" xfId="0" applyFont="1" applyFill="1" applyBorder="1" applyAlignment="1">
      <alignment horizontal="left" vertical="center" wrapText="1"/>
    </xf>
    <xf numFmtId="0" fontId="7" fillId="0" borderId="91" xfId="0" applyFont="1" applyBorder="1">
      <alignment vertical="center"/>
    </xf>
    <xf numFmtId="0" fontId="12" fillId="0" borderId="135"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67" fillId="0" borderId="55" xfId="0" applyFont="1" applyBorder="1" applyAlignment="1">
      <alignment vertical="center" wrapText="1"/>
    </xf>
    <xf numFmtId="0" fontId="7" fillId="0" borderId="10" xfId="0" applyFont="1" applyBorder="1">
      <alignment vertical="center"/>
    </xf>
    <xf numFmtId="0" fontId="67" fillId="0" borderId="10" xfId="0" applyFont="1" applyBorder="1" applyAlignment="1">
      <alignment vertical="center" wrapText="1"/>
    </xf>
    <xf numFmtId="0" fontId="67" fillId="0" borderId="7" xfId="0" applyFont="1" applyBorder="1" applyAlignment="1">
      <alignment vertical="center" wrapText="1"/>
    </xf>
    <xf numFmtId="0" fontId="67" fillId="0" borderId="56" xfId="0" applyFont="1" applyBorder="1" applyAlignment="1">
      <alignment vertical="center" wrapText="1"/>
    </xf>
    <xf numFmtId="0" fontId="67" fillId="0" borderId="134" xfId="0" applyFont="1" applyBorder="1" applyAlignment="1">
      <alignment vertical="center" wrapText="1"/>
    </xf>
    <xf numFmtId="0" fontId="7" fillId="0" borderId="134" xfId="0" applyFont="1" applyBorder="1">
      <alignment vertical="center"/>
    </xf>
    <xf numFmtId="181" fontId="7" fillId="0" borderId="134" xfId="0" applyNumberFormat="1" applyFont="1" applyBorder="1" applyAlignment="1">
      <alignment horizontal="right" vertical="center"/>
    </xf>
    <xf numFmtId="0" fontId="7" fillId="0" borderId="57" xfId="0" applyFont="1" applyBorder="1">
      <alignment vertical="center"/>
    </xf>
    <xf numFmtId="0" fontId="7" fillId="0" borderId="12" xfId="0" applyFont="1" applyBorder="1">
      <alignment vertical="center"/>
    </xf>
    <xf numFmtId="0" fontId="7" fillId="0" borderId="9" xfId="0" applyFont="1" applyBorder="1">
      <alignment vertical="center"/>
    </xf>
    <xf numFmtId="0" fontId="4" fillId="0" borderId="96" xfId="0" applyFont="1" applyBorder="1">
      <alignment vertical="center"/>
    </xf>
    <xf numFmtId="0" fontId="7" fillId="0" borderId="134" xfId="0" applyFont="1" applyFill="1" applyBorder="1" applyAlignment="1">
      <alignment horizontal="left" vertical="center" wrapText="1"/>
    </xf>
    <xf numFmtId="0" fontId="4" fillId="0" borderId="134" xfId="0" applyFont="1" applyBorder="1">
      <alignment vertical="center"/>
    </xf>
    <xf numFmtId="0" fontId="7" fillId="0" borderId="96" xfId="0" applyFont="1" applyFill="1" applyBorder="1" applyAlignment="1">
      <alignment horizontal="left" vertical="center" wrapText="1"/>
    </xf>
    <xf numFmtId="0" fontId="7" fillId="0" borderId="85" xfId="0" applyFont="1" applyFill="1" applyBorder="1" applyAlignment="1">
      <alignment horizontal="left" vertical="center" wrapText="1"/>
    </xf>
    <xf numFmtId="0" fontId="7" fillId="0" borderId="55" xfId="0" applyFont="1" applyBorder="1">
      <alignment vertical="center"/>
    </xf>
    <xf numFmtId="0" fontId="7" fillId="0" borderId="10" xfId="0" applyFont="1" applyBorder="1" applyAlignment="1">
      <alignment horizontal="right" vertical="center" wrapText="1"/>
    </xf>
    <xf numFmtId="0" fontId="7" fillId="0" borderId="10" xfId="0" applyFont="1" applyBorder="1" applyAlignment="1">
      <alignment vertical="center" wrapText="1"/>
    </xf>
    <xf numFmtId="0" fontId="7" fillId="0" borderId="62" xfId="0" applyFont="1" applyBorder="1" applyAlignment="1">
      <alignment vertical="center" wrapText="1"/>
    </xf>
    <xf numFmtId="0" fontId="4" fillId="0" borderId="86" xfId="0" applyFont="1" applyBorder="1">
      <alignment vertical="center"/>
    </xf>
    <xf numFmtId="177" fontId="7" fillId="0" borderId="132" xfId="0" applyNumberFormat="1" applyFont="1" applyBorder="1" applyAlignment="1">
      <alignment horizontal="right" vertical="center"/>
    </xf>
    <xf numFmtId="0" fontId="7" fillId="0" borderId="12" xfId="0" applyFont="1" applyBorder="1" applyAlignment="1">
      <alignment horizontal="right" vertical="center"/>
    </xf>
    <xf numFmtId="0" fontId="25" fillId="0" borderId="59" xfId="0" applyFont="1" applyFill="1" applyBorder="1" applyAlignment="1">
      <alignment horizontal="left" vertical="top" wrapText="1"/>
    </xf>
    <xf numFmtId="0" fontId="25" fillId="0" borderId="61" xfId="0" applyFont="1" applyFill="1" applyBorder="1" applyAlignment="1">
      <alignment horizontal="left" vertical="top" wrapText="1"/>
    </xf>
    <xf numFmtId="0" fontId="25" fillId="0" borderId="136" xfId="0" applyFont="1" applyFill="1" applyBorder="1">
      <alignment vertical="center"/>
    </xf>
    <xf numFmtId="0" fontId="0" fillId="0" borderId="55" xfId="0" applyFill="1" applyBorder="1">
      <alignment vertical="center"/>
    </xf>
    <xf numFmtId="0" fontId="0" fillId="0" borderId="7" xfId="0" applyFill="1" applyBorder="1">
      <alignment vertical="center"/>
    </xf>
    <xf numFmtId="0" fontId="25" fillId="0" borderId="81" xfId="0" applyFont="1" applyFill="1" applyBorder="1">
      <alignment vertical="center"/>
    </xf>
    <xf numFmtId="0" fontId="0" fillId="0" borderId="56" xfId="0" applyFill="1" applyBorder="1">
      <alignment vertical="center"/>
    </xf>
    <xf numFmtId="0" fontId="0" fillId="0" borderId="134" xfId="0" applyFill="1" applyBorder="1">
      <alignment vertical="center"/>
    </xf>
    <xf numFmtId="0" fontId="25" fillId="0" borderId="137" xfId="0" applyFont="1" applyFill="1" applyBorder="1">
      <alignment vertical="center"/>
    </xf>
    <xf numFmtId="0" fontId="0" fillId="0" borderId="57" xfId="0" applyFill="1" applyBorder="1">
      <alignment vertical="center"/>
    </xf>
    <xf numFmtId="0" fontId="0" fillId="0" borderId="9" xfId="0" applyFill="1" applyBorder="1">
      <alignment vertical="center"/>
    </xf>
    <xf numFmtId="0" fontId="22" fillId="0" borderId="14" xfId="0" applyFont="1" applyFill="1" applyBorder="1" applyAlignment="1">
      <alignment horizontal="left" vertical="top" wrapText="1"/>
    </xf>
    <xf numFmtId="0" fontId="26" fillId="0" borderId="138" xfId="0" applyFont="1" applyFill="1" applyBorder="1" applyAlignment="1">
      <alignment horizontal="center" vertical="center"/>
    </xf>
    <xf numFmtId="178" fontId="22" fillId="0" borderId="85" xfId="0" applyNumberFormat="1" applyFont="1" applyFill="1" applyBorder="1" applyAlignment="1">
      <alignment horizontal="right" vertical="center" wrapText="1"/>
    </xf>
    <xf numFmtId="0" fontId="26" fillId="0" borderId="0" xfId="0" applyFont="1" applyFill="1" applyBorder="1" applyAlignment="1">
      <alignment horizontal="center" vertical="center" wrapText="1"/>
    </xf>
    <xf numFmtId="0" fontId="34" fillId="0" borderId="0" xfId="0" applyFont="1" applyFill="1" applyBorder="1">
      <alignment vertical="center"/>
    </xf>
    <xf numFmtId="0" fontId="26" fillId="0" borderId="44" xfId="0" applyFont="1" applyFill="1" applyBorder="1" applyAlignment="1">
      <alignment horizontal="center" vertical="center" wrapText="1"/>
    </xf>
    <xf numFmtId="0" fontId="22" fillId="0" borderId="75" xfId="0" applyFont="1" applyFill="1" applyBorder="1" applyAlignment="1">
      <alignment vertical="center"/>
    </xf>
    <xf numFmtId="0" fontId="27" fillId="0" borderId="0" xfId="0" applyFont="1" applyFill="1" applyBorder="1" applyAlignment="1">
      <alignment horizontal="center" vertical="center"/>
    </xf>
    <xf numFmtId="0" fontId="22" fillId="0" borderId="68" xfId="0" applyFont="1" applyFill="1" applyBorder="1">
      <alignment vertical="center"/>
    </xf>
    <xf numFmtId="178" fontId="22" fillId="0" borderId="19" xfId="0" applyNumberFormat="1" applyFont="1" applyFill="1" applyBorder="1" applyAlignment="1">
      <alignment horizontal="right" vertical="top" wrapText="1"/>
    </xf>
    <xf numFmtId="0" fontId="34" fillId="0" borderId="37" xfId="0" applyFont="1" applyFill="1" applyBorder="1" applyAlignment="1">
      <alignment horizontal="center" vertical="center" wrapText="1"/>
    </xf>
    <xf numFmtId="0" fontId="34" fillId="0" borderId="81" xfId="0" applyFont="1" applyFill="1" applyBorder="1" applyAlignment="1">
      <alignment horizontal="center" vertical="center" wrapText="1"/>
    </xf>
    <xf numFmtId="0" fontId="22" fillId="0" borderId="84" xfId="0" applyFont="1" applyFill="1" applyBorder="1">
      <alignment vertical="center"/>
    </xf>
    <xf numFmtId="0" fontId="34" fillId="0" borderId="82" xfId="0" applyFont="1" applyFill="1" applyBorder="1" applyAlignment="1">
      <alignment horizontal="center" vertical="center" wrapText="1"/>
    </xf>
    <xf numFmtId="0" fontId="22" fillId="0" borderId="111" xfId="0" applyFont="1" applyFill="1" applyBorder="1">
      <alignment vertical="center"/>
    </xf>
    <xf numFmtId="0" fontId="50" fillId="0" borderId="113"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71" fillId="0" borderId="0" xfId="0" applyFont="1">
      <alignment vertical="center"/>
    </xf>
    <xf numFmtId="0" fontId="38" fillId="2" borderId="0" xfId="0" applyFont="1" applyFill="1">
      <alignment vertical="center"/>
    </xf>
    <xf numFmtId="0" fontId="58" fillId="0" borderId="0" xfId="0" applyFont="1" applyFill="1" applyBorder="1" applyAlignment="1">
      <alignment horizontal="left" vertical="top"/>
    </xf>
    <xf numFmtId="0" fontId="77" fillId="0" borderId="0" xfId="0" applyFont="1" applyFill="1" applyBorder="1" applyAlignment="1">
      <alignment horizontal="center" vertical="center" wrapText="1"/>
    </xf>
    <xf numFmtId="0" fontId="78" fillId="0" borderId="0" xfId="0" applyFont="1" applyFill="1" applyBorder="1" applyAlignment="1">
      <alignment horizontal="center" vertical="center" wrapText="1"/>
    </xf>
    <xf numFmtId="0" fontId="0" fillId="0" borderId="0" xfId="0" applyFill="1" applyBorder="1">
      <alignment vertical="center"/>
    </xf>
    <xf numFmtId="9" fontId="71" fillId="0" borderId="0" xfId="0" applyNumberFormat="1" applyFont="1" applyFill="1" applyBorder="1" applyAlignment="1">
      <alignment horizontal="left" vertical="center" wrapText="1"/>
    </xf>
    <xf numFmtId="0" fontId="71" fillId="0" borderId="0" xfId="0" applyFont="1" applyFill="1" applyBorder="1" applyAlignment="1">
      <alignment horizontal="left" vertical="center" wrapText="1"/>
    </xf>
    <xf numFmtId="0" fontId="59" fillId="0" borderId="0" xfId="0" applyFont="1" applyFill="1" applyBorder="1" applyAlignment="1">
      <alignment horizontal="left" vertical="top" wrapText="1"/>
    </xf>
    <xf numFmtId="0" fontId="82" fillId="0" borderId="0" xfId="0" applyFont="1" applyFill="1" applyBorder="1" applyAlignment="1">
      <alignment horizontal="left" vertical="top" wrapText="1"/>
    </xf>
    <xf numFmtId="0" fontId="79" fillId="0" borderId="0" xfId="0" applyFont="1" applyFill="1" applyBorder="1" applyAlignment="1">
      <alignment horizontal="left" vertical="center" wrapText="1"/>
    </xf>
    <xf numFmtId="0" fontId="80" fillId="0" borderId="0" xfId="0" applyFont="1" applyFill="1" applyBorder="1" applyAlignment="1">
      <alignment horizontal="left" vertical="center" wrapText="1"/>
    </xf>
    <xf numFmtId="0" fontId="81" fillId="3" borderId="0" xfId="0" applyFont="1" applyFill="1">
      <alignment vertical="center"/>
    </xf>
    <xf numFmtId="0" fontId="54" fillId="3" borderId="0" xfId="0" applyFont="1" applyFill="1" applyBorder="1" applyAlignment="1">
      <alignment vertical="center" wrapText="1"/>
    </xf>
    <xf numFmtId="38" fontId="4" fillId="3" borderId="0" xfId="2" applyFont="1" applyFill="1">
      <alignment vertical="center"/>
    </xf>
    <xf numFmtId="0" fontId="4" fillId="3" borderId="0" xfId="0" applyFont="1" applyFill="1">
      <alignment vertical="center"/>
    </xf>
    <xf numFmtId="0" fontId="38" fillId="3" borderId="0" xfId="0" applyFont="1" applyFill="1">
      <alignment vertical="center"/>
    </xf>
    <xf numFmtId="0" fontId="4" fillId="3" borderId="112" xfId="0" applyFont="1" applyFill="1" applyBorder="1" applyAlignment="1">
      <alignment horizontal="left" vertical="center" wrapText="1"/>
    </xf>
    <xf numFmtId="0" fontId="59" fillId="3" borderId="112" xfId="0" applyFont="1" applyFill="1" applyBorder="1" applyAlignment="1">
      <alignment horizontal="right" vertical="top" wrapText="1"/>
    </xf>
    <xf numFmtId="0" fontId="4" fillId="3" borderId="109" xfId="0" applyFont="1" applyFill="1" applyBorder="1" applyAlignment="1">
      <alignment vertical="center" wrapText="1"/>
    </xf>
    <xf numFmtId="0" fontId="51" fillId="3" borderId="0" xfId="0" applyFont="1" applyFill="1" applyAlignment="1">
      <alignment vertical="center" wrapText="1"/>
    </xf>
    <xf numFmtId="0" fontId="4" fillId="3" borderId="112" xfId="0" applyFont="1" applyFill="1" applyBorder="1" applyAlignment="1">
      <alignment horizontal="center" vertical="center" wrapText="1"/>
    </xf>
    <xf numFmtId="38" fontId="4" fillId="3" borderId="112" xfId="2" applyFont="1" applyFill="1" applyBorder="1" applyAlignment="1">
      <alignment horizontal="center" vertical="center" wrapText="1"/>
    </xf>
    <xf numFmtId="0" fontId="59" fillId="3" borderId="112" xfId="0" applyFont="1" applyFill="1" applyBorder="1" applyAlignment="1">
      <alignment horizontal="left" vertical="top" wrapText="1"/>
    </xf>
    <xf numFmtId="0" fontId="39" fillId="3" borderId="112" xfId="0" applyFont="1" applyFill="1" applyBorder="1">
      <alignment vertical="center"/>
    </xf>
    <xf numFmtId="0" fontId="82" fillId="3" borderId="112" xfId="0" applyFont="1" applyFill="1" applyBorder="1" applyAlignment="1">
      <alignment horizontal="left" vertical="top" wrapText="1"/>
    </xf>
    <xf numFmtId="0" fontId="4" fillId="3" borderId="112" xfId="0" applyFont="1" applyFill="1" applyBorder="1" applyAlignment="1">
      <alignment horizontal="left" vertical="top"/>
    </xf>
    <xf numFmtId="38" fontId="4" fillId="3" borderId="112" xfId="2" applyFont="1" applyFill="1" applyBorder="1" applyAlignment="1">
      <alignment horizontal="right" vertical="top"/>
    </xf>
    <xf numFmtId="0" fontId="4" fillId="3" borderId="112" xfId="0" applyFont="1" applyFill="1" applyBorder="1" applyAlignment="1">
      <alignment horizontal="right" vertical="top"/>
    </xf>
    <xf numFmtId="0" fontId="4" fillId="3" borderId="112" xfId="0" applyFont="1" applyFill="1" applyBorder="1">
      <alignment vertical="center"/>
    </xf>
    <xf numFmtId="0" fontId="52" fillId="3" borderId="0" xfId="0" applyFont="1" applyFill="1" applyBorder="1" applyAlignment="1">
      <alignment horizontal="left" vertical="top"/>
    </xf>
    <xf numFmtId="38" fontId="52" fillId="3" borderId="0" xfId="2" applyFont="1" applyFill="1" applyBorder="1" applyAlignment="1">
      <alignment horizontal="right" vertical="top"/>
    </xf>
    <xf numFmtId="0" fontId="52" fillId="3" borderId="0" xfId="0" applyFont="1" applyFill="1" applyBorder="1" applyAlignment="1">
      <alignment horizontal="right" vertical="top"/>
    </xf>
    <xf numFmtId="0" fontId="77" fillId="3" borderId="0" xfId="0" applyFont="1" applyFill="1" applyBorder="1" applyAlignment="1">
      <alignment horizontal="center" vertical="center"/>
    </xf>
    <xf numFmtId="0" fontId="58" fillId="3" borderId="0" xfId="0" applyFont="1" applyFill="1" applyBorder="1" applyAlignment="1">
      <alignment horizontal="center" vertical="center" wrapText="1"/>
    </xf>
    <xf numFmtId="0" fontId="58" fillId="3" borderId="0" xfId="0" applyFont="1" applyFill="1" applyBorder="1" applyAlignment="1">
      <alignment horizontal="left" vertical="top"/>
    </xf>
    <xf numFmtId="0" fontId="59" fillId="3" borderId="0" xfId="0" applyFont="1" applyFill="1" applyBorder="1" applyAlignment="1">
      <alignment horizontal="right" vertical="top" wrapText="1"/>
    </xf>
    <xf numFmtId="0" fontId="4" fillId="3" borderId="110" xfId="0" applyFont="1" applyFill="1" applyBorder="1" applyAlignment="1">
      <alignment vertical="center" wrapText="1"/>
    </xf>
    <xf numFmtId="0" fontId="4" fillId="3" borderId="5" xfId="0" applyFont="1" applyFill="1" applyBorder="1" applyAlignment="1">
      <alignment horizontal="center" vertical="center" wrapText="1"/>
    </xf>
    <xf numFmtId="38" fontId="4" fillId="3" borderId="5" xfId="2" applyFont="1" applyFill="1" applyBorder="1" applyAlignment="1">
      <alignment horizontal="center" vertical="center" wrapText="1"/>
    </xf>
    <xf numFmtId="0" fontId="4" fillId="3" borderId="5" xfId="0" applyFont="1" applyFill="1" applyBorder="1" applyAlignment="1">
      <alignment horizontal="left" vertical="top"/>
    </xf>
    <xf numFmtId="0" fontId="59" fillId="3" borderId="139" xfId="0" applyFont="1" applyFill="1" applyBorder="1" applyAlignment="1">
      <alignment horizontal="right" vertical="top" wrapText="1"/>
    </xf>
    <xf numFmtId="0" fontId="59" fillId="3" borderId="139" xfId="0" applyFont="1" applyFill="1" applyBorder="1" applyAlignment="1">
      <alignment horizontal="left" vertical="top" wrapText="1"/>
    </xf>
    <xf numFmtId="0" fontId="4" fillId="3" borderId="5" xfId="0" applyFont="1" applyFill="1" applyBorder="1" applyAlignment="1">
      <alignment horizontal="right" vertical="center" wrapText="1"/>
    </xf>
    <xf numFmtId="0" fontId="51" fillId="0" borderId="112" xfId="0" applyFont="1" applyFill="1" applyBorder="1" applyAlignment="1">
      <alignment horizontal="left" vertical="center" wrapText="1"/>
    </xf>
    <xf numFmtId="0" fontId="0" fillId="0" borderId="112" xfId="0" applyFill="1" applyBorder="1" applyAlignment="1">
      <alignment vertical="center" wrapText="1"/>
    </xf>
    <xf numFmtId="0" fontId="68" fillId="0" borderId="112" xfId="0" applyFont="1" applyFill="1" applyBorder="1" applyAlignment="1">
      <alignment vertical="center" wrapText="1"/>
    </xf>
    <xf numFmtId="0" fontId="56" fillId="0" borderId="112" xfId="0" applyFont="1" applyFill="1" applyBorder="1" applyAlignment="1">
      <alignment vertical="center" wrapText="1"/>
    </xf>
    <xf numFmtId="182" fontId="0" fillId="0" borderId="112" xfId="0" applyNumberFormat="1" applyFill="1" applyBorder="1" applyAlignment="1">
      <alignment vertical="center" wrapText="1"/>
    </xf>
    <xf numFmtId="0" fontId="8" fillId="0" borderId="13" xfId="0" applyFont="1" applyFill="1" applyBorder="1" applyAlignment="1">
      <alignment vertical="top" wrapText="1"/>
    </xf>
    <xf numFmtId="0" fontId="39" fillId="0" borderId="5" xfId="0" applyFont="1" applyFill="1" applyBorder="1">
      <alignment vertical="center"/>
    </xf>
    <xf numFmtId="0" fontId="9" fillId="0" borderId="13" xfId="0" applyFont="1" applyFill="1" applyBorder="1" applyAlignment="1">
      <alignment vertical="top" wrapText="1"/>
    </xf>
    <xf numFmtId="0" fontId="45" fillId="0" borderId="78" xfId="0" applyFont="1" applyFill="1" applyBorder="1" applyAlignment="1">
      <alignment vertical="center" wrapText="1"/>
    </xf>
    <xf numFmtId="0" fontId="6" fillId="0" borderId="13" xfId="1" applyFill="1" applyBorder="1" applyAlignment="1" applyProtection="1">
      <alignment vertical="top" wrapText="1"/>
    </xf>
    <xf numFmtId="0" fontId="45" fillId="0" borderId="78" xfId="0" applyFont="1" applyFill="1" applyBorder="1" applyAlignment="1">
      <alignment vertical="top" wrapText="1"/>
    </xf>
    <xf numFmtId="0" fontId="8" fillId="0" borderId="15" xfId="0" applyFont="1" applyFill="1" applyBorder="1" applyAlignment="1">
      <alignment vertical="top" wrapText="1"/>
    </xf>
    <xf numFmtId="0" fontId="45" fillId="0" borderId="38" xfId="0" applyFont="1" applyFill="1" applyBorder="1" applyAlignment="1">
      <alignment vertical="center" wrapText="1"/>
    </xf>
    <xf numFmtId="0" fontId="58" fillId="0" borderId="0" xfId="0" applyFont="1" applyFill="1" applyBorder="1" applyAlignment="1">
      <alignment horizontal="center" vertical="center" wrapText="1"/>
    </xf>
    <xf numFmtId="0" fontId="22" fillId="0" borderId="0" xfId="0" applyFont="1" applyFill="1" applyBorder="1" applyAlignment="1">
      <alignment vertical="top" wrapText="1"/>
    </xf>
    <xf numFmtId="0" fontId="22" fillId="0" borderId="0" xfId="0" applyFont="1" applyFill="1" applyAlignment="1">
      <alignment vertical="center"/>
    </xf>
    <xf numFmtId="0" fontId="83" fillId="0" borderId="0" xfId="0" applyFont="1" applyFill="1" applyBorder="1" applyAlignment="1">
      <alignment horizontal="right" vertical="top" wrapText="1"/>
    </xf>
    <xf numFmtId="0" fontId="6" fillId="0" borderId="0" xfId="1" applyFill="1" applyBorder="1" applyAlignment="1" applyProtection="1">
      <alignment vertical="center"/>
    </xf>
    <xf numFmtId="0" fontId="83" fillId="0" borderId="0" xfId="0" applyFont="1" applyFill="1" applyBorder="1" applyAlignment="1">
      <alignment horizontal="center" vertical="top"/>
    </xf>
    <xf numFmtId="0" fontId="0" fillId="0" borderId="0" xfId="0" applyFill="1" applyAlignment="1">
      <alignment vertical="center" wrapText="1"/>
    </xf>
    <xf numFmtId="0" fontId="0" fillId="0" borderId="61" xfId="0" applyFill="1" applyBorder="1" applyAlignment="1">
      <alignment vertical="center" wrapText="1"/>
    </xf>
    <xf numFmtId="0" fontId="35" fillId="0" borderId="0" xfId="0" applyFont="1" applyFill="1" applyAlignment="1">
      <alignment horizontal="center" vertical="center" wrapText="1"/>
    </xf>
    <xf numFmtId="0" fontId="0" fillId="0" borderId="56" xfId="0" applyFill="1" applyBorder="1" applyAlignment="1">
      <alignment vertical="center" wrapText="1"/>
    </xf>
    <xf numFmtId="0" fontId="0" fillId="0" borderId="85" xfId="0" applyFill="1" applyBorder="1" applyAlignment="1">
      <alignment vertical="center" wrapText="1"/>
    </xf>
    <xf numFmtId="0" fontId="22" fillId="0" borderId="23" xfId="0" applyFont="1" applyFill="1" applyBorder="1" applyAlignment="1">
      <alignment vertical="center"/>
    </xf>
    <xf numFmtId="0" fontId="0" fillId="0" borderId="0" xfId="0" applyFill="1">
      <alignment vertical="center"/>
    </xf>
    <xf numFmtId="0" fontId="0" fillId="0" borderId="8" xfId="0" applyFill="1" applyBorder="1" applyAlignment="1">
      <alignment vertical="center" wrapText="1"/>
    </xf>
    <xf numFmtId="0" fontId="22" fillId="0" borderId="23" xfId="0" applyFont="1" applyFill="1" applyBorder="1" applyAlignment="1">
      <alignment horizontal="left" vertical="top" wrapText="1"/>
    </xf>
    <xf numFmtId="0" fontId="0" fillId="0" borderId="9" xfId="0" applyFill="1" applyBorder="1" applyAlignment="1">
      <alignment vertical="center" wrapText="1"/>
    </xf>
    <xf numFmtId="0" fontId="22" fillId="0" borderId="18" xfId="0" applyFont="1" applyFill="1" applyBorder="1" applyAlignment="1">
      <alignment horizontal="left" vertical="top" wrapText="1"/>
    </xf>
    <xf numFmtId="0" fontId="22" fillId="0" borderId="13" xfId="0" applyFont="1" applyFill="1" applyBorder="1" applyAlignment="1">
      <alignment horizontal="left" vertical="top" wrapText="1"/>
    </xf>
    <xf numFmtId="0" fontId="26" fillId="0" borderId="107" xfId="0" applyFont="1" applyFill="1" applyBorder="1" applyAlignment="1">
      <alignment horizontal="center" vertical="center" wrapText="1"/>
    </xf>
    <xf numFmtId="0" fontId="34" fillId="0" borderId="106" xfId="0" applyFont="1" applyFill="1" applyBorder="1">
      <alignment vertical="center"/>
    </xf>
    <xf numFmtId="0" fontId="22" fillId="0" borderId="57" xfId="0" applyFont="1" applyFill="1" applyBorder="1">
      <alignment vertical="center"/>
    </xf>
    <xf numFmtId="0" fontId="34" fillId="0" borderId="0" xfId="0" applyFont="1" applyFill="1" applyAlignment="1">
      <alignment horizontal="center" vertical="center" wrapText="1"/>
    </xf>
    <xf numFmtId="0" fontId="41" fillId="0" borderId="0" xfId="0" applyFont="1" applyFill="1" applyAlignment="1">
      <alignment horizontal="center" vertical="center" wrapText="1"/>
    </xf>
    <xf numFmtId="0" fontId="42" fillId="0" borderId="108" xfId="0" applyFont="1" applyFill="1" applyBorder="1" applyAlignment="1">
      <alignment horizontal="right" vertical="top"/>
    </xf>
    <xf numFmtId="0" fontId="44" fillId="0" borderId="0" xfId="0" applyFont="1" applyFill="1" applyBorder="1" applyAlignment="1">
      <alignment horizontal="left" vertical="top"/>
    </xf>
    <xf numFmtId="0" fontId="26" fillId="0" borderId="106" xfId="0" applyFont="1" applyFill="1" applyBorder="1" applyAlignment="1">
      <alignment horizontal="center" vertical="center" wrapText="1"/>
    </xf>
    <xf numFmtId="0" fontId="70" fillId="0" borderId="73" xfId="0" applyFont="1" applyFill="1" applyBorder="1" applyAlignment="1">
      <alignment horizontal="right" vertical="top" wrapText="1"/>
    </xf>
    <xf numFmtId="0" fontId="70" fillId="0" borderId="62" xfId="0" applyFont="1" applyFill="1" applyBorder="1" applyAlignment="1">
      <alignment horizontal="right" vertical="top" wrapText="1"/>
    </xf>
    <xf numFmtId="0" fontId="70" fillId="0" borderId="36" xfId="0" applyFont="1" applyFill="1" applyBorder="1" applyAlignment="1">
      <alignment horizontal="right" vertical="top" wrapText="1"/>
    </xf>
    <xf numFmtId="0" fontId="70" fillId="0" borderId="134" xfId="0" applyFont="1" applyFill="1" applyBorder="1" applyAlignment="1">
      <alignment horizontal="right" vertical="top" wrapText="1"/>
    </xf>
    <xf numFmtId="0" fontId="69" fillId="0" borderId="45" xfId="0" applyFont="1" applyFill="1" applyBorder="1" applyAlignment="1">
      <alignment horizontal="right" vertical="center"/>
    </xf>
    <xf numFmtId="0" fontId="70" fillId="0" borderId="9" xfId="0" applyFont="1" applyFill="1" applyBorder="1" applyAlignment="1">
      <alignment horizontal="right" vertical="top" wrapText="1"/>
    </xf>
    <xf numFmtId="0" fontId="34" fillId="0" borderId="37" xfId="0" applyFont="1" applyFill="1" applyBorder="1" applyAlignment="1">
      <alignment horizontal="center" vertical="center"/>
    </xf>
    <xf numFmtId="178" fontId="22" fillId="0" borderId="134" xfId="0" applyNumberFormat="1" applyFont="1" applyFill="1" applyBorder="1" applyAlignment="1">
      <alignment horizontal="right" vertical="top" wrapText="1"/>
    </xf>
    <xf numFmtId="0" fontId="34" fillId="0" borderId="72" xfId="0" applyFont="1" applyFill="1" applyBorder="1" applyAlignment="1">
      <alignment horizontal="center" vertical="center"/>
    </xf>
    <xf numFmtId="0" fontId="34" fillId="0" borderId="37" xfId="0" applyFont="1" applyFill="1" applyBorder="1" applyAlignment="1">
      <alignment horizontal="center" vertical="top" wrapText="1"/>
    </xf>
    <xf numFmtId="0" fontId="59" fillId="0" borderId="36" xfId="0" applyFont="1" applyFill="1" applyBorder="1" applyAlignment="1">
      <alignment horizontal="right" vertical="top" wrapText="1"/>
    </xf>
    <xf numFmtId="178" fontId="22" fillId="0" borderId="134" xfId="0" applyNumberFormat="1" applyFont="1" applyFill="1" applyBorder="1" applyAlignment="1">
      <alignment horizontal="right" vertical="center" wrapText="1"/>
    </xf>
    <xf numFmtId="0" fontId="72" fillId="0" borderId="36" xfId="0" applyFont="1" applyFill="1" applyBorder="1" applyAlignment="1">
      <alignment horizontal="right" vertical="top" wrapText="1"/>
    </xf>
    <xf numFmtId="0" fontId="34" fillId="0" borderId="44" xfId="0" applyFont="1" applyFill="1" applyBorder="1" applyAlignment="1">
      <alignment horizontal="center" vertical="center" wrapText="1"/>
    </xf>
    <xf numFmtId="0" fontId="7" fillId="0" borderId="45" xfId="0" applyFont="1" applyFill="1" applyBorder="1">
      <alignment vertical="center"/>
    </xf>
    <xf numFmtId="0" fontId="0" fillId="0" borderId="68" xfId="0" applyFill="1" applyBorder="1">
      <alignment vertical="center"/>
    </xf>
    <xf numFmtId="0" fontId="34" fillId="0" borderId="136" xfId="0" applyFont="1" applyFill="1" applyBorder="1" applyAlignment="1">
      <alignment horizontal="center" vertical="center" wrapText="1"/>
    </xf>
    <xf numFmtId="0" fontId="0" fillId="0" borderId="160" xfId="0" applyFill="1" applyBorder="1">
      <alignment vertical="center"/>
    </xf>
    <xf numFmtId="0" fontId="0" fillId="0" borderId="151" xfId="0" applyFill="1" applyBorder="1">
      <alignment vertical="center"/>
    </xf>
    <xf numFmtId="0" fontId="34" fillId="0" borderId="157" xfId="0" applyFont="1" applyFill="1" applyBorder="1" applyAlignment="1">
      <alignment horizontal="center" vertical="top" wrapText="1"/>
    </xf>
    <xf numFmtId="0" fontId="0" fillId="0" borderId="161" xfId="0" applyFill="1" applyBorder="1">
      <alignment vertical="center"/>
    </xf>
    <xf numFmtId="0" fontId="0" fillId="0" borderId="155" xfId="0" applyFill="1" applyBorder="1">
      <alignment vertical="center"/>
    </xf>
    <xf numFmtId="0" fontId="34" fillId="0" borderId="157" xfId="0" applyFont="1" applyFill="1" applyBorder="1" applyAlignment="1">
      <alignment horizontal="center" vertical="center" wrapText="1"/>
    </xf>
    <xf numFmtId="0" fontId="84" fillId="0" borderId="158" xfId="0" applyFont="1" applyFill="1" applyBorder="1" applyAlignment="1">
      <alignment horizontal="center" vertical="top" wrapText="1"/>
    </xf>
    <xf numFmtId="0" fontId="34" fillId="0" borderId="159" xfId="0" applyFont="1" applyFill="1" applyBorder="1" applyAlignment="1">
      <alignment horizontal="center" vertical="center" wrapText="1"/>
    </xf>
    <xf numFmtId="0" fontId="0" fillId="0" borderId="162" xfId="0" applyFill="1" applyBorder="1">
      <alignment vertical="center"/>
    </xf>
    <xf numFmtId="0" fontId="0" fillId="0" borderId="163" xfId="0" applyFill="1" applyBorder="1">
      <alignment vertical="center"/>
    </xf>
    <xf numFmtId="0" fontId="26" fillId="0" borderId="157" xfId="0" applyFont="1" applyFill="1" applyBorder="1" applyAlignment="1">
      <alignment horizontal="center" vertical="center"/>
    </xf>
    <xf numFmtId="0" fontId="22" fillId="0" borderId="161" xfId="0" applyFont="1" applyFill="1" applyBorder="1" applyAlignment="1">
      <alignment vertical="center"/>
    </xf>
    <xf numFmtId="0" fontId="22" fillId="0" borderId="154" xfId="0" applyFont="1" applyFill="1" applyBorder="1">
      <alignment vertical="center"/>
    </xf>
    <xf numFmtId="0" fontId="34" fillId="0" borderId="156" xfId="0" applyFont="1" applyFill="1" applyBorder="1" applyAlignment="1">
      <alignment vertical="center" wrapText="1"/>
    </xf>
    <xf numFmtId="0" fontId="49" fillId="0" borderId="0" xfId="0" applyFont="1" applyFill="1" applyAlignment="1">
      <alignment vertical="center" wrapText="1"/>
    </xf>
    <xf numFmtId="0" fontId="50" fillId="0" borderId="5" xfId="0" applyFont="1" applyFill="1" applyBorder="1" applyAlignment="1">
      <alignment vertical="center" wrapText="1"/>
    </xf>
    <xf numFmtId="0" fontId="47" fillId="0" borderId="112" xfId="0" applyFont="1" applyFill="1" applyBorder="1" applyAlignment="1">
      <alignment horizontal="left" vertical="center" wrapText="1"/>
    </xf>
    <xf numFmtId="0" fontId="50" fillId="0" borderId="0" xfId="0" applyFont="1" applyFill="1" applyAlignment="1">
      <alignment horizontal="left" vertical="center" wrapText="1"/>
    </xf>
    <xf numFmtId="0" fontId="50" fillId="0" borderId="0" xfId="0" applyFont="1" applyFill="1" applyBorder="1" applyAlignment="1">
      <alignment vertical="center"/>
    </xf>
    <xf numFmtId="0" fontId="50" fillId="0" borderId="0" xfId="0" applyFont="1" applyFill="1" applyBorder="1" applyAlignment="1">
      <alignment vertical="center" wrapText="1"/>
    </xf>
    <xf numFmtId="0" fontId="49" fillId="0" borderId="93" xfId="0" applyFont="1" applyFill="1" applyBorder="1" applyAlignment="1">
      <alignment vertical="center" wrapText="1"/>
    </xf>
    <xf numFmtId="0" fontId="49" fillId="0" borderId="94" xfId="0" applyFont="1" applyFill="1" applyBorder="1" applyAlignment="1">
      <alignment vertical="center" wrapText="1"/>
    </xf>
    <xf numFmtId="0" fontId="50" fillId="0" borderId="11" xfId="0" applyFont="1" applyFill="1" applyBorder="1" applyAlignment="1">
      <alignment vertical="center" wrapText="1"/>
    </xf>
    <xf numFmtId="0" fontId="50" fillId="0" borderId="62" xfId="0" applyFont="1" applyFill="1" applyBorder="1" applyAlignment="1">
      <alignment vertical="center" wrapText="1"/>
    </xf>
    <xf numFmtId="0" fontId="50" fillId="0" borderId="8" xfId="0" applyFont="1" applyFill="1" applyBorder="1" applyAlignment="1">
      <alignment vertical="center" wrapText="1"/>
    </xf>
    <xf numFmtId="0" fontId="47" fillId="0" borderId="5" xfId="0" applyFont="1" applyFill="1" applyBorder="1" applyAlignment="1">
      <alignment horizontal="left" wrapText="1"/>
    </xf>
    <xf numFmtId="0" fontId="50" fillId="0" borderId="112" xfId="0" applyFont="1" applyFill="1" applyBorder="1" applyAlignment="1">
      <alignment vertical="center" wrapText="1"/>
    </xf>
    <xf numFmtId="0" fontId="89" fillId="0" borderId="140" xfId="1" applyFont="1" applyFill="1" applyBorder="1" applyAlignment="1" applyProtection="1">
      <alignment vertical="center" wrapText="1"/>
    </xf>
    <xf numFmtId="0" fontId="47" fillId="0" borderId="112" xfId="0" applyFont="1" applyFill="1" applyBorder="1" applyAlignment="1">
      <alignment horizontal="left" wrapText="1"/>
    </xf>
    <xf numFmtId="0" fontId="50" fillId="0" borderId="134" xfId="0" applyFont="1" applyFill="1" applyBorder="1" applyAlignment="1">
      <alignment vertical="center" wrapText="1"/>
    </xf>
    <xf numFmtId="0" fontId="50" fillId="0" borderId="154" xfId="0" applyFont="1" applyFill="1" applyBorder="1" applyAlignment="1">
      <alignment vertical="center" wrapText="1"/>
    </xf>
    <xf numFmtId="0" fontId="50" fillId="0" borderId="155" xfId="0" applyFont="1" applyFill="1" applyBorder="1" applyAlignment="1">
      <alignment vertical="center" wrapText="1"/>
    </xf>
    <xf numFmtId="0" fontId="50" fillId="0" borderId="0" xfId="0" applyFont="1" applyFill="1" applyAlignment="1">
      <alignment vertical="center" wrapText="1"/>
    </xf>
    <xf numFmtId="0" fontId="49" fillId="0" borderId="84" xfId="0" applyFont="1" applyFill="1" applyBorder="1" applyAlignment="1">
      <alignment vertical="center" wrapText="1"/>
    </xf>
    <xf numFmtId="0" fontId="50" fillId="0" borderId="84" xfId="0" applyFont="1" applyFill="1" applyBorder="1" applyAlignment="1">
      <alignment vertical="center" wrapText="1"/>
    </xf>
    <xf numFmtId="0" fontId="50" fillId="0" borderId="85" xfId="0" applyFont="1" applyFill="1" applyBorder="1" applyAlignment="1">
      <alignment vertical="center" wrapText="1"/>
    </xf>
    <xf numFmtId="0" fontId="50" fillId="0" borderId="111" xfId="0" applyFont="1" applyFill="1" applyBorder="1" applyAlignment="1">
      <alignment vertical="center" wrapText="1"/>
    </xf>
    <xf numFmtId="0" fontId="49" fillId="0" borderId="111" xfId="0" applyFont="1" applyFill="1" applyBorder="1" applyAlignment="1">
      <alignment vertical="center" wrapText="1"/>
    </xf>
    <xf numFmtId="0" fontId="50" fillId="0" borderId="95" xfId="0" applyFont="1" applyFill="1" applyBorder="1" applyAlignment="1">
      <alignment vertical="center" wrapText="1"/>
    </xf>
    <xf numFmtId="0" fontId="50" fillId="0" borderId="131" xfId="0" applyFont="1" applyFill="1" applyBorder="1" applyAlignment="1">
      <alignment vertical="center" wrapText="1"/>
    </xf>
    <xf numFmtId="0" fontId="49" fillId="0" borderId="164" xfId="0" applyFont="1" applyFill="1" applyBorder="1" applyAlignment="1">
      <alignment vertical="center" wrapText="1"/>
    </xf>
    <xf numFmtId="0" fontId="50" fillId="0" borderId="164" xfId="0" applyFont="1" applyFill="1" applyBorder="1" applyAlignment="1">
      <alignment horizontal="center" vertical="center" wrapText="1"/>
    </xf>
    <xf numFmtId="0" fontId="62" fillId="0" borderId="164" xfId="0" applyFont="1" applyFill="1" applyBorder="1" applyAlignment="1">
      <alignment horizontal="center" vertical="center" wrapText="1"/>
    </xf>
    <xf numFmtId="0" fontId="47" fillId="0" borderId="164" xfId="0" applyFont="1" applyFill="1" applyBorder="1" applyAlignment="1">
      <alignment horizontal="left" vertical="center" wrapText="1"/>
    </xf>
    <xf numFmtId="0" fontId="47" fillId="0" borderId="164" xfId="0" applyFont="1" applyFill="1" applyBorder="1" applyAlignment="1">
      <alignment vertical="center" wrapText="1"/>
    </xf>
    <xf numFmtId="0" fontId="50" fillId="0" borderId="164" xfId="0" applyFont="1" applyFill="1" applyBorder="1" applyAlignment="1">
      <alignment vertical="center" wrapText="1"/>
    </xf>
    <xf numFmtId="0" fontId="49" fillId="0" borderId="165" xfId="0" applyFont="1" applyFill="1" applyBorder="1" applyAlignment="1">
      <alignment horizontal="center" vertical="center" wrapText="1"/>
    </xf>
    <xf numFmtId="0" fontId="50" fillId="0" borderId="73" xfId="0" applyFont="1" applyFill="1" applyBorder="1" applyAlignment="1">
      <alignment vertical="center" wrapText="1"/>
    </xf>
    <xf numFmtId="0" fontId="50" fillId="0" borderId="36" xfId="0" applyFont="1" applyFill="1" applyBorder="1" applyAlignment="1">
      <alignment vertical="center" wrapText="1"/>
    </xf>
    <xf numFmtId="17" fontId="50" fillId="0" borderId="36" xfId="0" applyNumberFormat="1" applyFont="1" applyFill="1" applyBorder="1" applyAlignment="1">
      <alignment vertical="center" wrapText="1"/>
    </xf>
    <xf numFmtId="0" fontId="88" fillId="0" borderId="167" xfId="0" applyFont="1" applyFill="1" applyBorder="1" applyAlignment="1">
      <alignment vertical="center" wrapText="1"/>
    </xf>
    <xf numFmtId="0" fontId="50" fillId="0" borderId="75" xfId="0" applyFont="1" applyFill="1" applyBorder="1" applyAlignment="1">
      <alignment vertical="center" wrapText="1"/>
    </xf>
    <xf numFmtId="0" fontId="50" fillId="0" borderId="0" xfId="0" applyFont="1" applyFill="1" applyBorder="1" applyAlignment="1">
      <alignment horizontal="left" vertical="center" wrapText="1"/>
    </xf>
    <xf numFmtId="0" fontId="49" fillId="0" borderId="164" xfId="0" applyFont="1" applyFill="1" applyBorder="1" applyAlignment="1">
      <alignment horizontal="center" vertical="center" wrapText="1"/>
    </xf>
    <xf numFmtId="0" fontId="86" fillId="0" borderId="164" xfId="0" applyFont="1" applyFill="1" applyBorder="1" applyAlignment="1">
      <alignment vertical="center" wrapText="1"/>
    </xf>
    <xf numFmtId="0" fontId="88" fillId="0" borderId="164" xfId="0" applyFont="1" applyFill="1" applyBorder="1">
      <alignment vertical="center"/>
    </xf>
    <xf numFmtId="0" fontId="62" fillId="0" borderId="164" xfId="0" applyFont="1" applyFill="1" applyBorder="1" applyAlignment="1">
      <alignment vertical="center" wrapText="1"/>
    </xf>
    <xf numFmtId="0" fontId="49" fillId="0" borderId="164" xfId="1" applyFont="1" applyFill="1" applyBorder="1" applyAlignment="1" applyProtection="1">
      <alignment vertical="center"/>
    </xf>
    <xf numFmtId="0" fontId="89" fillId="0" borderId="164" xfId="1" applyFont="1" applyFill="1" applyBorder="1" applyAlignment="1" applyProtection="1">
      <alignment horizontal="left" vertical="center" wrapText="1"/>
    </xf>
    <xf numFmtId="0" fontId="47" fillId="0" borderId="164" xfId="0" applyFont="1" applyFill="1" applyBorder="1">
      <alignment vertical="center"/>
    </xf>
    <xf numFmtId="0" fontId="47" fillId="0" borderId="164" xfId="0" applyFont="1" applyFill="1" applyBorder="1" applyAlignment="1">
      <alignment horizontal="left" vertical="top" wrapText="1"/>
    </xf>
    <xf numFmtId="0" fontId="88" fillId="0" borderId="164" xfId="0" applyFont="1" applyFill="1" applyBorder="1" applyAlignment="1">
      <alignment vertical="center" wrapText="1"/>
    </xf>
    <xf numFmtId="0" fontId="89" fillId="0" borderId="164" xfId="1" applyFont="1" applyFill="1" applyBorder="1" applyAlignment="1" applyProtection="1">
      <alignment vertical="center" wrapText="1"/>
    </xf>
    <xf numFmtId="0" fontId="47" fillId="0" borderId="164" xfId="1" applyFont="1" applyFill="1" applyBorder="1" applyAlignment="1" applyProtection="1">
      <alignment vertical="center" wrapText="1"/>
    </xf>
    <xf numFmtId="0" fontId="61" fillId="0" borderId="164" xfId="1" applyFont="1" applyFill="1" applyBorder="1" applyAlignment="1" applyProtection="1">
      <alignment horizontal="left" vertical="center" wrapText="1"/>
    </xf>
    <xf numFmtId="0" fontId="50" fillId="0" borderId="164" xfId="1" applyFont="1" applyFill="1" applyBorder="1" applyAlignment="1" applyProtection="1">
      <alignment vertical="center" wrapText="1"/>
    </xf>
    <xf numFmtId="0" fontId="90" fillId="0" borderId="164" xfId="1" applyFont="1" applyFill="1" applyBorder="1" applyAlignment="1" applyProtection="1">
      <alignment horizontal="left" vertical="center" wrapText="1"/>
    </xf>
    <xf numFmtId="0" fontId="89" fillId="0" borderId="164" xfId="1" applyFont="1" applyFill="1" applyBorder="1" applyAlignment="1" applyProtection="1">
      <alignment horizontal="left" vertical="center"/>
    </xf>
    <xf numFmtId="0" fontId="49" fillId="0" borderId="164" xfId="1" applyFont="1" applyFill="1" applyBorder="1" applyAlignment="1" applyProtection="1">
      <alignment vertical="center" wrapText="1"/>
    </xf>
    <xf numFmtId="0" fontId="49" fillId="0" borderId="0" xfId="0" applyFont="1" applyFill="1" applyBorder="1" applyAlignment="1">
      <alignment horizontal="left" vertical="center"/>
    </xf>
    <xf numFmtId="0" fontId="47" fillId="0" borderId="0" xfId="0" applyFont="1" applyFill="1" applyBorder="1" applyAlignment="1">
      <alignment horizontal="left" vertical="center" wrapText="1"/>
    </xf>
    <xf numFmtId="0" fontId="17" fillId="0" borderId="0" xfId="0" applyFont="1" applyFill="1" applyBorder="1">
      <alignment vertical="center"/>
    </xf>
    <xf numFmtId="0" fontId="18" fillId="0" borderId="0" xfId="0" applyFont="1" applyFill="1" applyBorder="1" applyAlignment="1">
      <alignment vertical="center"/>
    </xf>
    <xf numFmtId="0" fontId="12" fillId="0" borderId="55" xfId="0" applyFont="1" applyFill="1" applyBorder="1">
      <alignment vertical="center"/>
    </xf>
    <xf numFmtId="0" fontId="7" fillId="0" borderId="7" xfId="0" applyFont="1" applyFill="1" applyBorder="1" applyAlignment="1">
      <alignment horizontal="right" vertical="center"/>
    </xf>
    <xf numFmtId="0" fontId="7" fillId="0" borderId="0" xfId="0" applyFont="1" applyFill="1" applyBorder="1" applyAlignment="1">
      <alignment vertical="center"/>
    </xf>
    <xf numFmtId="0" fontId="12" fillId="0" borderId="56" xfId="0" applyFont="1" applyFill="1" applyBorder="1">
      <alignment vertical="center"/>
    </xf>
    <xf numFmtId="0" fontId="7" fillId="0" borderId="134" xfId="0" applyFont="1" applyFill="1" applyBorder="1" applyAlignment="1">
      <alignment horizontal="right" vertical="center"/>
    </xf>
    <xf numFmtId="177" fontId="7" fillId="0" borderId="134" xfId="0" applyNumberFormat="1" applyFont="1" applyFill="1" applyBorder="1" applyAlignment="1">
      <alignment horizontal="right" vertical="center"/>
    </xf>
    <xf numFmtId="0" fontId="12" fillId="0" borderId="57" xfId="0" applyFont="1" applyFill="1" applyBorder="1">
      <alignment vertical="center"/>
    </xf>
    <xf numFmtId="177" fontId="7" fillId="0" borderId="9" xfId="0" applyNumberFormat="1" applyFont="1" applyFill="1" applyBorder="1" applyAlignment="1">
      <alignment horizontal="right" vertical="center"/>
    </xf>
    <xf numFmtId="0" fontId="12" fillId="0" borderId="79"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0" xfId="0" applyFont="1" applyFill="1" applyBorder="1" applyAlignment="1">
      <alignment horizontal="center" vertical="center"/>
    </xf>
    <xf numFmtId="0" fontId="67" fillId="0" borderId="95" xfId="0" applyFont="1" applyFill="1" applyBorder="1" applyAlignment="1">
      <alignment vertical="center" wrapText="1"/>
    </xf>
    <xf numFmtId="0" fontId="59" fillId="0" borderId="168" xfId="0" applyFont="1" applyFill="1" applyBorder="1" applyAlignment="1">
      <alignment horizontal="left" vertical="top" wrapText="1"/>
    </xf>
    <xf numFmtId="0" fontId="59" fillId="0" borderId="133" xfId="0" applyFont="1" applyFill="1" applyBorder="1" applyAlignment="1">
      <alignment horizontal="right" vertical="top" wrapText="1"/>
    </xf>
    <xf numFmtId="0" fontId="59" fillId="0" borderId="62" xfId="0" applyFont="1" applyFill="1" applyBorder="1" applyAlignment="1">
      <alignment horizontal="right" vertical="top" wrapText="1"/>
    </xf>
    <xf numFmtId="0" fontId="7" fillId="0" borderId="0" xfId="0" applyFont="1" applyFill="1" applyBorder="1" applyAlignment="1">
      <alignment horizontal="right" vertical="center"/>
    </xf>
    <xf numFmtId="0" fontId="7" fillId="0" borderId="95" xfId="0" applyFont="1" applyFill="1" applyBorder="1">
      <alignment vertical="center"/>
    </xf>
    <xf numFmtId="0" fontId="59" fillId="0" borderId="161" xfId="0" applyFont="1" applyFill="1" applyBorder="1" applyAlignment="1">
      <alignment horizontal="left" vertical="top" wrapText="1"/>
    </xf>
    <xf numFmtId="0" fontId="59" fillId="0" borderId="164" xfId="0" applyFont="1" applyFill="1" applyBorder="1" applyAlignment="1">
      <alignment horizontal="right" vertical="top" wrapText="1"/>
    </xf>
    <xf numFmtId="0" fontId="59" fillId="0" borderId="155" xfId="0" applyFont="1" applyFill="1" applyBorder="1" applyAlignment="1">
      <alignment horizontal="right" vertical="top" wrapText="1"/>
    </xf>
    <xf numFmtId="0" fontId="0" fillId="0" borderId="164" xfId="0" applyFill="1" applyBorder="1">
      <alignment vertical="center"/>
    </xf>
    <xf numFmtId="0" fontId="7" fillId="0" borderId="0" xfId="0" applyFont="1" applyFill="1" applyBorder="1">
      <alignment vertical="center"/>
    </xf>
    <xf numFmtId="0" fontId="7" fillId="0" borderId="91" xfId="0" applyFont="1" applyFill="1" applyBorder="1">
      <alignment vertical="center"/>
    </xf>
    <xf numFmtId="0" fontId="7" fillId="0" borderId="0" xfId="0" applyFont="1" applyFill="1">
      <alignment vertical="center"/>
    </xf>
    <xf numFmtId="0" fontId="59" fillId="0" borderId="169" xfId="0" applyFont="1" applyFill="1" applyBorder="1" applyAlignment="1">
      <alignment horizontal="left" vertical="top" wrapText="1"/>
    </xf>
    <xf numFmtId="0" fontId="59" fillId="0" borderId="170" xfId="0" applyFont="1" applyFill="1" applyBorder="1" applyAlignment="1">
      <alignment horizontal="right" vertical="top" wrapText="1"/>
    </xf>
    <xf numFmtId="0" fontId="0" fillId="0" borderId="170" xfId="0" applyFill="1" applyBorder="1">
      <alignment vertical="center"/>
    </xf>
    <xf numFmtId="0" fontId="0" fillId="0" borderId="171" xfId="0" applyFill="1" applyBorder="1">
      <alignment vertical="center"/>
    </xf>
    <xf numFmtId="0" fontId="4" fillId="0" borderId="79" xfId="0" applyFont="1" applyFill="1" applyBorder="1">
      <alignment vertical="center"/>
    </xf>
    <xf numFmtId="177" fontId="7" fillId="0" borderId="49" xfId="0" applyNumberFormat="1" applyFont="1" applyFill="1" applyBorder="1" applyAlignment="1">
      <alignment horizontal="right" vertical="center"/>
    </xf>
    <xf numFmtId="0" fontId="4" fillId="0" borderId="49" xfId="0" applyFont="1" applyFill="1" applyBorder="1">
      <alignment vertical="center"/>
    </xf>
    <xf numFmtId="0" fontId="4" fillId="0" borderId="50" xfId="0" applyFont="1" applyFill="1" applyBorder="1">
      <alignment vertical="center"/>
    </xf>
    <xf numFmtId="0" fontId="58" fillId="0" borderId="0" xfId="0" applyFont="1" applyFill="1" applyBorder="1" applyAlignment="1">
      <alignment horizontal="center" vertical="center" wrapText="1"/>
    </xf>
    <xf numFmtId="0" fontId="0" fillId="0" borderId="0" xfId="0" applyFill="1" applyAlignment="1">
      <alignment vertical="center" wrapText="1"/>
    </xf>
    <xf numFmtId="0" fontId="49" fillId="0" borderId="164" xfId="0" applyFont="1" applyFill="1" applyBorder="1" applyAlignment="1">
      <alignment horizontal="left" vertical="center" wrapText="1"/>
    </xf>
    <xf numFmtId="0" fontId="50" fillId="0" borderId="164" xfId="0" applyFont="1" applyFill="1" applyBorder="1" applyAlignment="1">
      <alignment horizontal="left" vertical="center" wrapText="1"/>
    </xf>
    <xf numFmtId="0" fontId="8" fillId="0" borderId="0" xfId="0" applyFont="1" applyFill="1" applyBorder="1" applyAlignment="1">
      <alignment vertical="top" wrapText="1"/>
    </xf>
    <xf numFmtId="0" fontId="58" fillId="0" borderId="0" xfId="0" applyFont="1" applyFill="1" applyBorder="1" applyAlignment="1">
      <alignment horizontal="center" vertical="center" wrapText="1"/>
    </xf>
    <xf numFmtId="0" fontId="22" fillId="0" borderId="0" xfId="0" applyFont="1" applyFill="1" applyBorder="1" applyAlignment="1">
      <alignment vertical="top" wrapText="1"/>
    </xf>
    <xf numFmtId="0" fontId="35" fillId="0" borderId="0" xfId="0" applyFont="1" applyFill="1" applyAlignment="1">
      <alignment horizontal="center" vertical="center" wrapText="1"/>
    </xf>
    <xf numFmtId="0" fontId="22" fillId="0" borderId="0" xfId="0" applyFont="1" applyFill="1" applyAlignment="1">
      <alignment vertical="center"/>
    </xf>
    <xf numFmtId="0" fontId="0" fillId="0" borderId="0" xfId="0" applyFill="1" applyAlignment="1">
      <alignment vertical="center" wrapText="1"/>
    </xf>
    <xf numFmtId="0" fontId="22" fillId="0" borderId="0" xfId="0" applyFont="1" applyFill="1" applyAlignment="1">
      <alignment horizontal="left" vertical="center" wrapText="1"/>
    </xf>
    <xf numFmtId="0" fontId="64" fillId="0" borderId="0" xfId="0" applyFont="1" applyAlignment="1">
      <alignment horizontal="center" vertical="center" wrapText="1"/>
    </xf>
    <xf numFmtId="0" fontId="18" fillId="0" borderId="0" xfId="0" applyFont="1" applyFill="1" applyBorder="1" applyAlignment="1">
      <alignment vertical="center" shrinkToFit="1"/>
    </xf>
    <xf numFmtId="0" fontId="4" fillId="0" borderId="0" xfId="0" applyFont="1" applyFill="1" applyAlignment="1">
      <alignment vertical="center" shrinkToFit="1"/>
    </xf>
    <xf numFmtId="0" fontId="18" fillId="0" borderId="0" xfId="0" applyFont="1" applyBorder="1" applyAlignment="1">
      <alignment vertical="center" shrinkToFit="1"/>
    </xf>
    <xf numFmtId="0" fontId="4" fillId="0" borderId="0" xfId="0" applyFont="1" applyAlignment="1">
      <alignment vertical="center" shrinkToFit="1"/>
    </xf>
    <xf numFmtId="0" fontId="66" fillId="0" borderId="0" xfId="0" applyFont="1" applyAlignment="1">
      <alignment horizontal="center" vertical="center" wrapText="1"/>
    </xf>
    <xf numFmtId="0" fontId="46" fillId="0" borderId="0" xfId="0" applyFont="1" applyFill="1" applyAlignment="1">
      <alignment horizontal="center" vertical="center"/>
    </xf>
    <xf numFmtId="0" fontId="55" fillId="0" borderId="0" xfId="0" applyFont="1" applyFill="1" applyAlignment="1">
      <alignment horizontal="center" vertical="center"/>
    </xf>
    <xf numFmtId="0" fontId="49" fillId="0" borderId="0" xfId="0" applyFont="1" applyFill="1" applyAlignment="1">
      <alignment horizontal="left" vertical="center" wrapText="1"/>
    </xf>
    <xf numFmtId="0" fontId="49" fillId="0" borderId="0" xfId="0" applyFont="1" applyFill="1" applyBorder="1" applyAlignment="1">
      <alignment horizontal="left" vertical="center" wrapText="1"/>
    </xf>
    <xf numFmtId="0" fontId="49" fillId="0" borderId="164" xfId="0" applyFont="1" applyFill="1" applyBorder="1" applyAlignment="1">
      <alignment horizontal="left" vertical="center" wrapText="1"/>
    </xf>
    <xf numFmtId="0" fontId="50" fillId="0" borderId="164" xfId="0" applyFont="1" applyFill="1" applyBorder="1" applyAlignment="1">
      <alignment horizontal="left" vertical="center" wrapText="1"/>
    </xf>
    <xf numFmtId="0" fontId="0" fillId="0" borderId="0" xfId="0" applyFont="1" applyAlignment="1"/>
    <xf numFmtId="0" fontId="4" fillId="0" borderId="0" xfId="0" applyFont="1" applyAlignment="1"/>
    <xf numFmtId="0" fontId="4" fillId="0" borderId="58" xfId="0" applyFont="1" applyFill="1" applyBorder="1">
      <alignment vertical="center"/>
    </xf>
    <xf numFmtId="0" fontId="9" fillId="0" borderId="185" xfId="0" applyFont="1" applyFill="1" applyBorder="1" applyAlignment="1">
      <alignment vertical="top" wrapText="1"/>
    </xf>
    <xf numFmtId="0" fontId="9" fillId="0" borderId="17" xfId="0" applyFont="1" applyFill="1" applyBorder="1" applyAlignment="1">
      <alignment vertical="top" wrapText="1"/>
    </xf>
    <xf numFmtId="0" fontId="9" fillId="0" borderId="16" xfId="0" applyFont="1" applyFill="1" applyBorder="1" applyAlignment="1">
      <alignment vertical="center" wrapText="1"/>
    </xf>
    <xf numFmtId="0" fontId="8" fillId="0" borderId="78" xfId="0" applyFont="1" applyFill="1" applyBorder="1" applyAlignment="1">
      <alignment vertical="top" wrapText="1"/>
    </xf>
    <xf numFmtId="0" fontId="9" fillId="0" borderId="23" xfId="0" applyFont="1" applyFill="1" applyBorder="1" applyAlignment="1">
      <alignment vertical="top" wrapText="1"/>
    </xf>
    <xf numFmtId="0" fontId="9" fillId="0" borderId="13" xfId="0" applyFont="1" applyFill="1" applyBorder="1" applyAlignment="1">
      <alignment vertical="center" wrapText="1"/>
    </xf>
    <xf numFmtId="0" fontId="21" fillId="0" borderId="23" xfId="1" applyFont="1" applyFill="1" applyBorder="1" applyAlignment="1" applyProtection="1">
      <alignment vertical="top" wrapText="1"/>
    </xf>
    <xf numFmtId="0" fontId="24" fillId="0" borderId="0" xfId="1" applyFont="1" applyFill="1" applyBorder="1" applyAlignment="1" applyProtection="1">
      <alignment vertical="top" wrapText="1"/>
    </xf>
    <xf numFmtId="0" fontId="115" fillId="0" borderId="13" xfId="1" applyFont="1" applyFill="1" applyBorder="1" applyAlignment="1" applyProtection="1">
      <alignment vertical="center" wrapText="1"/>
    </xf>
    <xf numFmtId="0" fontId="8" fillId="0" borderId="23" xfId="0" applyFont="1" applyFill="1" applyBorder="1" applyAlignment="1">
      <alignment vertical="top" wrapText="1"/>
    </xf>
    <xf numFmtId="0" fontId="109" fillId="0" borderId="13" xfId="0" applyFont="1" applyFill="1" applyBorder="1" applyAlignment="1">
      <alignment vertical="center" wrapText="1"/>
    </xf>
    <xf numFmtId="0" fontId="8" fillId="0" borderId="38" xfId="0" applyFont="1" applyFill="1" applyBorder="1" applyAlignment="1">
      <alignment vertical="top" wrapText="1"/>
    </xf>
    <xf numFmtId="0" fontId="8" fillId="0" borderId="193" xfId="0" applyFont="1" applyFill="1" applyBorder="1" applyAlignment="1">
      <alignment vertical="top" wrapText="1"/>
    </xf>
    <xf numFmtId="0" fontId="8" fillId="0" borderId="14" xfId="0" applyFont="1" applyFill="1" applyBorder="1" applyAlignment="1">
      <alignment vertical="top" wrapText="1"/>
    </xf>
    <xf numFmtId="0" fontId="23" fillId="0" borderId="0" xfId="0" applyFont="1" applyFill="1">
      <alignment vertical="center"/>
    </xf>
    <xf numFmtId="0" fontId="9" fillId="0" borderId="0" xfId="0" applyFont="1" applyFill="1">
      <alignment vertical="center"/>
    </xf>
    <xf numFmtId="0" fontId="10" fillId="0" borderId="0" xfId="0" applyFont="1" applyFill="1" applyAlignment="1">
      <alignment horizontal="left" indent="2"/>
    </xf>
    <xf numFmtId="0" fontId="10" fillId="0" borderId="0" xfId="0" applyFont="1" applyFill="1">
      <alignment vertical="center"/>
    </xf>
    <xf numFmtId="0" fontId="9" fillId="0" borderId="0" xfId="0" applyFont="1" applyFill="1" applyAlignment="1">
      <alignment horizontal="left" indent="2"/>
    </xf>
    <xf numFmtId="0" fontId="9" fillId="0" borderId="0" xfId="0" applyFont="1" applyFill="1" applyAlignment="1">
      <alignment shrinkToFit="1"/>
    </xf>
    <xf numFmtId="0" fontId="9" fillId="0" borderId="0" xfId="0" applyFont="1" applyFill="1" applyAlignment="1"/>
    <xf numFmtId="0" fontId="11" fillId="0" borderId="46" xfId="0" applyFont="1" applyFill="1" applyBorder="1">
      <alignment vertical="center"/>
    </xf>
    <xf numFmtId="0" fontId="9" fillId="0" borderId="20" xfId="0" applyFont="1" applyFill="1" applyBorder="1" applyAlignment="1">
      <alignment horizontal="right"/>
    </xf>
    <xf numFmtId="0" fontId="9" fillId="0" borderId="0" xfId="0" applyFont="1" applyFill="1" applyAlignment="1">
      <alignment shrinkToFit="1"/>
    </xf>
    <xf numFmtId="0" fontId="9" fillId="0" borderId="0" xfId="0" applyFont="1" applyFill="1" applyAlignment="1"/>
    <xf numFmtId="0" fontId="11" fillId="0" borderId="47" xfId="0" applyFont="1" applyFill="1" applyBorder="1">
      <alignment vertical="center"/>
    </xf>
    <xf numFmtId="0" fontId="9" fillId="0" borderId="21" xfId="0" applyFont="1" applyFill="1" applyBorder="1" applyAlignment="1">
      <alignment horizontal="right"/>
    </xf>
    <xf numFmtId="0" fontId="10" fillId="0" borderId="0" xfId="0" applyFont="1" applyFill="1" applyAlignment="1">
      <alignment horizontal="center"/>
    </xf>
    <xf numFmtId="0" fontId="11" fillId="0" borderId="48" xfId="0" applyFont="1" applyFill="1" applyBorder="1">
      <alignment vertical="center"/>
    </xf>
    <xf numFmtId="0" fontId="9" fillId="0" borderId="22" xfId="0" applyFont="1" applyFill="1" applyBorder="1" applyAlignment="1">
      <alignment horizontal="right"/>
    </xf>
    <xf numFmtId="0" fontId="10" fillId="0" borderId="0" xfId="0" applyFont="1" applyFill="1" applyAlignment="1">
      <alignment horizontal="left"/>
    </xf>
    <xf numFmtId="0" fontId="9" fillId="0" borderId="0" xfId="0" applyFont="1" applyFill="1" applyAlignment="1">
      <alignment horizontal="left"/>
    </xf>
    <xf numFmtId="0" fontId="11" fillId="0" borderId="68"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50" xfId="0" applyFont="1" applyFill="1" applyBorder="1" applyAlignment="1">
      <alignment horizontal="center" vertical="center"/>
    </xf>
    <xf numFmtId="0" fontId="9" fillId="0" borderId="74" xfId="0" applyFont="1" applyFill="1" applyBorder="1" applyAlignment="1">
      <alignment wrapText="1"/>
    </xf>
    <xf numFmtId="180" fontId="9" fillId="0" borderId="65" xfId="0" applyNumberFormat="1" applyFont="1" applyFill="1" applyBorder="1" applyAlignment="1">
      <alignment horizontal="right"/>
    </xf>
    <xf numFmtId="2" fontId="9" fillId="0" borderId="3" xfId="0" applyNumberFormat="1" applyFont="1" applyFill="1" applyBorder="1" applyAlignment="1">
      <alignment horizontal="right"/>
    </xf>
    <xf numFmtId="0" fontId="9" fillId="0" borderId="11" xfId="0" applyFont="1" applyFill="1" applyBorder="1" applyAlignment="1">
      <alignment horizontal="right"/>
    </xf>
    <xf numFmtId="181" fontId="9" fillId="0" borderId="62" xfId="0" applyNumberFormat="1" applyFont="1" applyFill="1" applyBorder="1" applyAlignment="1"/>
    <xf numFmtId="0" fontId="9" fillId="0" borderId="0" xfId="0" applyFont="1" applyFill="1" applyAlignment="1">
      <alignment horizontal="center"/>
    </xf>
    <xf numFmtId="0" fontId="9" fillId="0" borderId="3" xfId="0" applyFont="1" applyFill="1" applyBorder="1" applyAlignment="1"/>
    <xf numFmtId="181" fontId="9" fillId="0" borderId="8" xfId="0" applyNumberFormat="1" applyFont="1" applyFill="1" applyBorder="1" applyAlignment="1"/>
    <xf numFmtId="0" fontId="9" fillId="0" borderId="23" xfId="0" applyFont="1" applyFill="1" applyBorder="1" applyAlignment="1">
      <alignment horizontal="left"/>
    </xf>
    <xf numFmtId="0" fontId="9" fillId="0" borderId="5" xfId="0" applyFont="1" applyFill="1" applyBorder="1" applyAlignment="1"/>
    <xf numFmtId="0" fontId="10" fillId="0" borderId="23" xfId="0" applyFont="1" applyFill="1" applyBorder="1" applyAlignment="1">
      <alignment horizontal="center" vertical="center"/>
    </xf>
    <xf numFmtId="0" fontId="9" fillId="0" borderId="23" xfId="0" applyFont="1" applyFill="1" applyBorder="1" applyAlignment="1">
      <alignment horizontal="right"/>
    </xf>
    <xf numFmtId="0" fontId="9" fillId="0" borderId="8" xfId="0" applyFont="1" applyFill="1" applyBorder="1" applyAlignment="1"/>
    <xf numFmtId="0" fontId="9" fillId="0" borderId="23" xfId="0" applyFont="1" applyFill="1" applyBorder="1" applyAlignment="1">
      <alignment horizontal="center"/>
    </xf>
    <xf numFmtId="176" fontId="9" fillId="0" borderId="8" xfId="0" applyNumberFormat="1" applyFont="1" applyFill="1" applyBorder="1" applyAlignment="1"/>
    <xf numFmtId="0" fontId="9" fillId="0" borderId="24" xfId="0" applyFont="1" applyFill="1" applyBorder="1" applyAlignment="1">
      <alignment horizontal="left"/>
    </xf>
    <xf numFmtId="0" fontId="9" fillId="0" borderId="25" xfId="0" applyFont="1" applyFill="1" applyBorder="1" applyAlignment="1"/>
    <xf numFmtId="0" fontId="10" fillId="0" borderId="0" xfId="0" applyFont="1" applyFill="1" applyBorder="1" applyAlignment="1">
      <alignment horizontal="center" vertical="center"/>
    </xf>
    <xf numFmtId="0" fontId="9" fillId="0" borderId="0" xfId="0" applyFont="1" applyFill="1" applyBorder="1" applyAlignment="1">
      <alignment horizontal="left"/>
    </xf>
    <xf numFmtId="0" fontId="9" fillId="0" borderId="5" xfId="0" applyFont="1" applyFill="1" applyBorder="1" applyAlignment="1">
      <alignment horizontal="right"/>
    </xf>
    <xf numFmtId="0" fontId="9" fillId="0" borderId="24" xfId="0" applyFont="1" applyFill="1" applyBorder="1" applyAlignment="1">
      <alignment horizontal="center"/>
    </xf>
    <xf numFmtId="0" fontId="9" fillId="0" borderId="97" xfId="0" applyFont="1" applyFill="1" applyBorder="1" applyAlignment="1">
      <alignment wrapText="1"/>
    </xf>
    <xf numFmtId="180" fontId="9" fillId="0" borderId="66" xfId="0" applyNumberFormat="1" applyFont="1" applyFill="1" applyBorder="1" applyAlignment="1">
      <alignment horizontal="right"/>
    </xf>
    <xf numFmtId="2" fontId="9" fillId="0" borderId="69" xfId="0" applyNumberFormat="1" applyFont="1" applyFill="1" applyBorder="1" applyAlignment="1">
      <alignment horizontal="right"/>
    </xf>
    <xf numFmtId="0" fontId="9" fillId="0" borderId="12" xfId="0" applyFont="1" applyFill="1" applyBorder="1" applyAlignment="1"/>
    <xf numFmtId="0" fontId="9" fillId="0" borderId="9" xfId="0" applyFont="1" applyFill="1" applyBorder="1" applyAlignment="1"/>
    <xf numFmtId="0" fontId="10" fillId="0" borderId="24" xfId="0" applyFont="1" applyFill="1" applyBorder="1" applyAlignment="1">
      <alignment horizontal="center" vertical="center"/>
    </xf>
    <xf numFmtId="0" fontId="9" fillId="0" borderId="67" xfId="0" applyFont="1" applyFill="1" applyBorder="1" applyAlignment="1">
      <alignment horizontal="right"/>
    </xf>
    <xf numFmtId="0" fontId="9" fillId="0" borderId="63" xfId="0" applyFont="1" applyFill="1" applyBorder="1" applyAlignment="1">
      <alignment horizontal="right"/>
    </xf>
    <xf numFmtId="0" fontId="9" fillId="0" borderId="40" xfId="0" applyFont="1" applyFill="1" applyBorder="1" applyAlignment="1"/>
    <xf numFmtId="0" fontId="9" fillId="0" borderId="41" xfId="0" applyFont="1" applyFill="1" applyBorder="1" applyAlignment="1"/>
    <xf numFmtId="0" fontId="9" fillId="0" borderId="0" xfId="0" applyFont="1" applyFill="1" applyBorder="1" applyAlignment="1">
      <alignment horizontal="right"/>
    </xf>
    <xf numFmtId="0" fontId="9" fillId="0" borderId="0" xfId="0" applyFont="1" applyFill="1" applyBorder="1" applyAlignment="1"/>
    <xf numFmtId="0" fontId="9" fillId="0" borderId="0" xfId="0" applyFont="1" applyFill="1" applyBorder="1" applyAlignment="1">
      <alignment horizontal="center"/>
    </xf>
    <xf numFmtId="0" fontId="9" fillId="0" borderId="26" xfId="0" applyFont="1" applyFill="1" applyBorder="1" applyAlignment="1">
      <alignment horizontal="right"/>
    </xf>
    <xf numFmtId="0" fontId="9" fillId="0" borderId="0" xfId="0" applyFont="1" applyFill="1" applyBorder="1" applyAlignment="1">
      <alignment shrinkToFit="1"/>
    </xf>
    <xf numFmtId="0" fontId="9" fillId="0" borderId="27" xfId="0" applyFont="1" applyFill="1" applyBorder="1" applyAlignment="1">
      <alignment horizontal="right"/>
    </xf>
    <xf numFmtId="0" fontId="9" fillId="0" borderId="28" xfId="0" applyFont="1" applyFill="1" applyBorder="1" applyAlignment="1">
      <alignment horizontal="right"/>
    </xf>
    <xf numFmtId="0" fontId="9" fillId="0" borderId="29" xfId="0" applyFont="1" applyFill="1" applyBorder="1" applyAlignment="1">
      <alignment horizontal="right"/>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3" xfId="0" applyFont="1" applyFill="1" applyBorder="1" applyAlignment="1">
      <alignment horizontal="center" vertical="center"/>
    </xf>
    <xf numFmtId="0" fontId="9" fillId="0" borderId="98" xfId="0" applyFont="1" applyFill="1" applyBorder="1" applyAlignment="1">
      <alignment wrapText="1"/>
    </xf>
    <xf numFmtId="180" fontId="9" fillId="0" borderId="3" xfId="0" applyNumberFormat="1" applyFont="1" applyFill="1" applyBorder="1" applyAlignment="1">
      <alignment horizontal="right"/>
    </xf>
    <xf numFmtId="0" fontId="9" fillId="0" borderId="11" xfId="0" applyFont="1" applyFill="1" applyBorder="1">
      <alignment vertical="center"/>
    </xf>
    <xf numFmtId="176" fontId="9" fillId="0" borderId="30" xfId="0" applyNumberFormat="1" applyFont="1" applyFill="1" applyBorder="1">
      <alignment vertical="center"/>
    </xf>
    <xf numFmtId="0" fontId="9" fillId="0" borderId="1" xfId="0" applyFont="1" applyFill="1" applyBorder="1" applyAlignment="1">
      <alignment horizontal="left"/>
    </xf>
    <xf numFmtId="0" fontId="9" fillId="0" borderId="1" xfId="0" applyFont="1" applyFill="1" applyBorder="1">
      <alignment vertical="center"/>
    </xf>
    <xf numFmtId="0" fontId="9" fillId="0" borderId="5" xfId="0" applyFont="1" applyFill="1" applyBorder="1">
      <alignment vertical="center"/>
    </xf>
    <xf numFmtId="176" fontId="9" fillId="0" borderId="28" xfId="0" applyNumberFormat="1" applyFont="1" applyFill="1" applyBorder="1">
      <alignment vertical="center"/>
    </xf>
    <xf numFmtId="0" fontId="9" fillId="0" borderId="3" xfId="0" applyFont="1" applyFill="1" applyBorder="1">
      <alignment vertical="center"/>
    </xf>
    <xf numFmtId="176" fontId="9" fillId="0" borderId="0" xfId="0" applyNumberFormat="1" applyFont="1" applyFill="1" applyBorder="1">
      <alignment vertical="center"/>
    </xf>
    <xf numFmtId="0" fontId="11" fillId="0" borderId="54" xfId="0" applyFont="1" applyFill="1" applyBorder="1">
      <alignment vertical="center"/>
    </xf>
    <xf numFmtId="0" fontId="9" fillId="0" borderId="31" xfId="0" applyFont="1" applyFill="1" applyBorder="1">
      <alignment vertical="center"/>
    </xf>
    <xf numFmtId="177" fontId="9" fillId="0" borderId="31" xfId="0" applyNumberFormat="1" applyFont="1" applyFill="1" applyBorder="1">
      <alignment vertical="center"/>
    </xf>
    <xf numFmtId="176" fontId="9" fillId="0" borderId="32" xfId="0" applyNumberFormat="1" applyFont="1" applyFill="1" applyBorder="1">
      <alignment vertical="center"/>
    </xf>
    <xf numFmtId="0" fontId="11" fillId="0" borderId="55" xfId="0" applyFont="1" applyFill="1" applyBorder="1">
      <alignment vertical="center"/>
    </xf>
    <xf numFmtId="0" fontId="9" fillId="0" borderId="33" xfId="0" applyFont="1" applyFill="1" applyBorder="1" applyAlignment="1">
      <alignment horizontal="right"/>
    </xf>
    <xf numFmtId="0" fontId="11" fillId="0" borderId="56" xfId="0" applyFont="1" applyFill="1" applyBorder="1">
      <alignment vertical="center"/>
    </xf>
    <xf numFmtId="0" fontId="9" fillId="0" borderId="34" xfId="0" applyFont="1" applyFill="1" applyBorder="1" applyAlignment="1">
      <alignment horizontal="right"/>
    </xf>
    <xf numFmtId="0" fontId="11" fillId="0" borderId="57" xfId="0" applyFont="1" applyFill="1" applyBorder="1">
      <alignment vertical="center"/>
    </xf>
    <xf numFmtId="0" fontId="9" fillId="0" borderId="35" xfId="0" applyFont="1" applyFill="1" applyBorder="1" applyAlignment="1">
      <alignment horizontal="right"/>
    </xf>
    <xf numFmtId="0" fontId="11" fillId="0" borderId="58"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2" xfId="0" applyFont="1" applyFill="1" applyBorder="1" applyAlignment="1">
      <alignment wrapText="1"/>
    </xf>
    <xf numFmtId="0" fontId="9" fillId="0" borderId="43" xfId="0" applyFont="1" applyFill="1" applyBorder="1" applyAlignment="1">
      <alignment horizontal="right"/>
    </xf>
    <xf numFmtId="2" fontId="9" fillId="0" borderId="10" xfId="0" applyNumberFormat="1" applyFont="1" applyFill="1" applyBorder="1" applyAlignment="1">
      <alignment horizontal="right"/>
    </xf>
    <xf numFmtId="0" fontId="9" fillId="0" borderId="10" xfId="0" applyFont="1" applyFill="1" applyBorder="1" applyAlignment="1">
      <alignment horizontal="right"/>
    </xf>
    <xf numFmtId="181" fontId="9" fillId="0" borderId="7" xfId="0" applyNumberFormat="1" applyFont="1" applyFill="1" applyBorder="1" applyAlignment="1">
      <alignment horizontal="right"/>
    </xf>
    <xf numFmtId="0" fontId="9" fillId="0" borderId="37" xfId="0" applyFont="1" applyFill="1" applyBorder="1" applyAlignment="1">
      <alignment wrapText="1"/>
    </xf>
    <xf numFmtId="0" fontId="9" fillId="0" borderId="36" xfId="0" applyFont="1" applyFill="1" applyBorder="1" applyAlignment="1">
      <alignment horizontal="right"/>
    </xf>
    <xf numFmtId="2" fontId="9" fillId="0" borderId="5" xfId="0" applyNumberFormat="1" applyFont="1" applyFill="1" applyBorder="1" applyAlignment="1">
      <alignment horizontal="right"/>
    </xf>
    <xf numFmtId="181" fontId="9" fillId="0" borderId="8" xfId="0" applyNumberFormat="1" applyFont="1" applyFill="1" applyBorder="1" applyAlignment="1">
      <alignment horizontal="right"/>
    </xf>
    <xf numFmtId="176" fontId="9" fillId="0" borderId="8" xfId="0" applyNumberFormat="1" applyFont="1" applyFill="1" applyBorder="1">
      <alignment vertical="center"/>
    </xf>
    <xf numFmtId="0" fontId="9" fillId="0" borderId="5" xfId="0" applyFont="1" applyFill="1" applyBorder="1" applyAlignment="1">
      <alignment horizontal="left"/>
    </xf>
    <xf numFmtId="0" fontId="9" fillId="0" borderId="8" xfId="0" applyFont="1" applyFill="1" applyBorder="1" applyAlignment="1">
      <alignment horizontal="right"/>
    </xf>
    <xf numFmtId="0" fontId="9" fillId="0" borderId="44" xfId="0" applyFont="1" applyFill="1" applyBorder="1" applyAlignment="1">
      <alignment wrapText="1"/>
    </xf>
    <xf numFmtId="0" fontId="9" fillId="0" borderId="45" xfId="0" applyFont="1" applyFill="1" applyBorder="1" applyAlignment="1">
      <alignment horizontal="right"/>
    </xf>
    <xf numFmtId="2" fontId="9" fillId="0" borderId="12" xfId="0" applyNumberFormat="1" applyFont="1" applyFill="1" applyBorder="1" applyAlignment="1">
      <alignment horizontal="right"/>
    </xf>
    <xf numFmtId="0" fontId="9" fillId="0" borderId="12" xfId="0" applyFont="1" applyFill="1" applyBorder="1">
      <alignment vertical="center"/>
    </xf>
    <xf numFmtId="176" fontId="9" fillId="0" borderId="9" xfId="0" applyNumberFormat="1" applyFont="1" applyFill="1" applyBorder="1">
      <alignment vertical="center"/>
    </xf>
    <xf numFmtId="0" fontId="11" fillId="0" borderId="38" xfId="0" applyFont="1" applyFill="1" applyBorder="1">
      <alignment vertical="center"/>
    </xf>
    <xf numFmtId="0" fontId="9" fillId="0" borderId="39" xfId="0" applyFont="1" applyFill="1" applyBorder="1">
      <alignment vertical="center"/>
    </xf>
    <xf numFmtId="177" fontId="9" fillId="0" borderId="40" xfId="0" applyNumberFormat="1" applyFont="1" applyFill="1" applyBorder="1">
      <alignment vertical="center"/>
    </xf>
    <xf numFmtId="0" fontId="9" fillId="0" borderId="40" xfId="0" applyFont="1" applyFill="1" applyBorder="1">
      <alignment vertical="center"/>
    </xf>
    <xf numFmtId="176" fontId="9" fillId="0" borderId="41" xfId="0" applyNumberFormat="1" applyFont="1" applyFill="1" applyBorder="1">
      <alignment vertical="center"/>
    </xf>
    <xf numFmtId="177" fontId="9" fillId="0" borderId="0" xfId="0" applyNumberFormat="1" applyFont="1" applyFill="1" applyBorder="1">
      <alignment vertical="center"/>
    </xf>
    <xf numFmtId="0" fontId="9" fillId="0" borderId="0" xfId="0" applyFont="1" applyFill="1" applyAlignment="1">
      <alignment vertical="center"/>
    </xf>
    <xf numFmtId="0" fontId="11" fillId="0" borderId="55"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7" xfId="0" applyFont="1" applyFill="1" applyBorder="1" applyAlignment="1">
      <alignment horizontal="center" vertical="center"/>
    </xf>
    <xf numFmtId="0" fontId="10" fillId="0" borderId="0" xfId="0" applyFont="1" applyFill="1" applyBorder="1" applyAlignment="1">
      <alignment horizontal="left"/>
    </xf>
    <xf numFmtId="0" fontId="9" fillId="0" borderId="56" xfId="0" applyFont="1" applyFill="1" applyBorder="1" applyAlignment="1">
      <alignment wrapText="1"/>
    </xf>
    <xf numFmtId="177" fontId="9" fillId="0" borderId="12" xfId="0" applyNumberFormat="1" applyFont="1" applyFill="1" applyBorder="1">
      <alignment vertical="center"/>
    </xf>
    <xf numFmtId="0" fontId="23" fillId="0" borderId="0" xfId="0" applyFont="1" applyFill="1" applyBorder="1">
      <alignment vertical="center"/>
    </xf>
    <xf numFmtId="0" fontId="9" fillId="0" borderId="7" xfId="0" applyFont="1" applyFill="1" applyBorder="1" applyAlignment="1">
      <alignment horizontal="right"/>
    </xf>
    <xf numFmtId="0" fontId="9" fillId="0" borderId="9" xfId="0" applyFont="1" applyFill="1" applyBorder="1" applyAlignment="1">
      <alignment horizontal="right"/>
    </xf>
    <xf numFmtId="0" fontId="9" fillId="0" borderId="42" xfId="0" applyFont="1" applyFill="1" applyBorder="1" applyAlignment="1"/>
    <xf numFmtId="0" fontId="9" fillId="0" borderId="10" xfId="0" applyFont="1" applyFill="1" applyBorder="1">
      <alignment vertical="center"/>
    </xf>
    <xf numFmtId="176" fontId="9" fillId="0" borderId="7" xfId="0" applyNumberFormat="1" applyFont="1" applyFill="1" applyBorder="1">
      <alignment vertical="center"/>
    </xf>
    <xf numFmtId="0" fontId="9" fillId="0" borderId="37" xfId="0" applyFont="1" applyFill="1" applyBorder="1" applyAlignment="1"/>
    <xf numFmtId="0" fontId="9" fillId="0" borderId="44" xfId="0" applyFont="1" applyFill="1" applyBorder="1" applyAlignment="1"/>
    <xf numFmtId="0" fontId="9" fillId="0" borderId="12" xfId="0" applyFont="1" applyFill="1" applyBorder="1" applyAlignment="1">
      <alignment horizontal="left"/>
    </xf>
    <xf numFmtId="0" fontId="11" fillId="0" borderId="38" xfId="0" applyFont="1" applyFill="1" applyBorder="1" applyAlignment="1">
      <alignment vertical="center" wrapText="1"/>
    </xf>
    <xf numFmtId="0" fontId="9" fillId="0" borderId="8" xfId="0" applyFont="1" applyFill="1" applyBorder="1">
      <alignment vertical="center"/>
    </xf>
    <xf numFmtId="0" fontId="9" fillId="0" borderId="12" xfId="0" applyFont="1" applyFill="1" applyBorder="1" applyAlignment="1">
      <alignment horizontal="right"/>
    </xf>
    <xf numFmtId="0" fontId="10" fillId="0" borderId="0" xfId="0" applyFont="1" applyFill="1" applyBorder="1">
      <alignment vertical="center"/>
    </xf>
    <xf numFmtId="3" fontId="9" fillId="0" borderId="0" xfId="0" applyNumberFormat="1" applyFont="1" applyFill="1" applyBorder="1">
      <alignment vertical="center"/>
    </xf>
    <xf numFmtId="176" fontId="8" fillId="0" borderId="50" xfId="0" applyNumberFormat="1" applyFont="1" applyFill="1" applyBorder="1" applyAlignment="1">
      <alignment horizontal="center" vertical="center"/>
    </xf>
    <xf numFmtId="0" fontId="9" fillId="0" borderId="9" xfId="0" applyFont="1" applyFill="1" applyBorder="1">
      <alignment vertical="center"/>
    </xf>
    <xf numFmtId="0" fontId="9" fillId="0" borderId="38" xfId="0" applyFont="1" applyFill="1" applyBorder="1" applyAlignment="1"/>
    <xf numFmtId="0" fontId="9" fillId="0" borderId="39" xfId="0" applyFont="1" applyFill="1" applyBorder="1" applyAlignment="1">
      <alignment horizontal="right"/>
    </xf>
    <xf numFmtId="0" fontId="9" fillId="0" borderId="40" xfId="0" applyFont="1" applyFill="1" applyBorder="1" applyAlignment="1">
      <alignment horizontal="right"/>
    </xf>
    <xf numFmtId="0" fontId="9" fillId="0" borderId="41" xfId="0" applyFont="1" applyFill="1" applyBorder="1">
      <alignment vertical="center"/>
    </xf>
    <xf numFmtId="176" fontId="9" fillId="0" borderId="61" xfId="0" applyNumberFormat="1" applyFont="1" applyFill="1" applyBorder="1">
      <alignment vertical="center"/>
    </xf>
    <xf numFmtId="176" fontId="9" fillId="0" borderId="62" xfId="0" applyNumberFormat="1" applyFont="1" applyFill="1" applyBorder="1">
      <alignment vertical="center"/>
    </xf>
    <xf numFmtId="0" fontId="9" fillId="0" borderId="56" xfId="0" applyFont="1" applyFill="1" applyBorder="1" applyAlignment="1">
      <alignment horizontal="left" wrapText="1"/>
    </xf>
    <xf numFmtId="2" fontId="9" fillId="0" borderId="8" xfId="0" applyNumberFormat="1" applyFont="1" applyFill="1" applyBorder="1" applyAlignment="1">
      <alignment horizontal="right"/>
    </xf>
    <xf numFmtId="181" fontId="9" fillId="0" borderId="8" xfId="0" applyNumberFormat="1" applyFont="1" applyFill="1" applyBorder="1">
      <alignment vertical="center"/>
    </xf>
    <xf numFmtId="0" fontId="9" fillId="0" borderId="5" xfId="0" applyFont="1" applyFill="1" applyBorder="1" applyAlignment="1">
      <alignment horizontal="right" vertical="center"/>
    </xf>
    <xf numFmtId="0" fontId="9" fillId="0" borderId="12" xfId="0" applyFont="1" applyFill="1" applyBorder="1" applyAlignment="1">
      <alignment horizontal="right" vertical="center"/>
    </xf>
    <xf numFmtId="0" fontId="9" fillId="0" borderId="38" xfId="0" applyFont="1" applyFill="1" applyBorder="1">
      <alignment vertical="center"/>
    </xf>
    <xf numFmtId="0" fontId="3" fillId="0" borderId="0" xfId="0" applyFont="1" applyFill="1">
      <alignment vertical="center"/>
    </xf>
    <xf numFmtId="0" fontId="9" fillId="0" borderId="27" xfId="0" applyFont="1" applyFill="1" applyBorder="1" applyAlignment="1">
      <alignment vertical="center" wrapText="1"/>
    </xf>
    <xf numFmtId="0" fontId="9" fillId="0" borderId="28" xfId="0" applyFont="1" applyFill="1" applyBorder="1" applyAlignment="1">
      <alignment vertical="center" wrapText="1"/>
    </xf>
    <xf numFmtId="0" fontId="9" fillId="0" borderId="29" xfId="0" applyFont="1" applyFill="1" applyBorder="1" applyAlignment="1">
      <alignment vertical="center" wrapText="1"/>
    </xf>
    <xf numFmtId="0" fontId="11" fillId="0" borderId="90" xfId="0" applyFont="1" applyFill="1" applyBorder="1" applyAlignment="1">
      <alignment horizontal="center" vertical="center"/>
    </xf>
    <xf numFmtId="0" fontId="11" fillId="0" borderId="101" xfId="0" applyFont="1" applyFill="1" applyBorder="1" applyAlignment="1">
      <alignment horizontal="center" vertical="center"/>
    </xf>
    <xf numFmtId="0" fontId="11" fillId="0" borderId="99" xfId="0" applyFont="1" applyFill="1" applyBorder="1" applyAlignment="1">
      <alignment horizontal="center" vertical="center"/>
    </xf>
    <xf numFmtId="0" fontId="11" fillId="0" borderId="100" xfId="0" applyFont="1" applyFill="1" applyBorder="1" applyAlignment="1">
      <alignment horizontal="center" vertical="center"/>
    </xf>
    <xf numFmtId="0" fontId="9" fillId="0" borderId="104" xfId="0" applyFont="1" applyFill="1" applyBorder="1" applyAlignment="1">
      <alignment wrapText="1"/>
    </xf>
    <xf numFmtId="180" fontId="9" fillId="0" borderId="73" xfId="0" applyNumberFormat="1" applyFont="1" applyFill="1" applyBorder="1" applyAlignment="1">
      <alignment vertical="center" wrapText="1"/>
    </xf>
    <xf numFmtId="0" fontId="9" fillId="0" borderId="11" xfId="0" applyFont="1" applyFill="1" applyBorder="1" applyAlignment="1">
      <alignment vertical="center" wrapText="1"/>
    </xf>
    <xf numFmtId="0" fontId="9" fillId="0" borderId="30" xfId="0" applyFont="1" applyFill="1" applyBorder="1" applyAlignment="1">
      <alignment vertical="center" wrapText="1"/>
    </xf>
    <xf numFmtId="0" fontId="9" fillId="0" borderId="102" xfId="0" applyFont="1" applyFill="1" applyBorder="1" applyAlignment="1">
      <alignment wrapText="1"/>
    </xf>
    <xf numFmtId="180" fontId="9" fillId="0" borderId="36" xfId="0" applyNumberFormat="1" applyFont="1" applyFill="1" applyBorder="1" applyAlignment="1">
      <alignment vertical="center" wrapText="1"/>
    </xf>
    <xf numFmtId="0" fontId="9" fillId="0" borderId="5" xfId="0" applyFont="1" applyFill="1" applyBorder="1" applyAlignment="1">
      <alignment vertical="center" wrapText="1"/>
    </xf>
    <xf numFmtId="0" fontId="9" fillId="0" borderId="102" xfId="0" applyFont="1" applyFill="1" applyBorder="1" applyAlignment="1">
      <alignment vertical="center" wrapText="1"/>
    </xf>
    <xf numFmtId="0" fontId="9" fillId="0" borderId="28" xfId="0" applyFont="1" applyFill="1" applyBorder="1">
      <alignment vertical="center"/>
    </xf>
    <xf numFmtId="0" fontId="9" fillId="0" borderId="102" xfId="0" applyFont="1" applyFill="1" applyBorder="1" applyAlignment="1">
      <alignment horizontal="left" wrapText="1"/>
    </xf>
    <xf numFmtId="0" fontId="9" fillId="0" borderId="105" xfId="0" applyFont="1" applyFill="1" applyBorder="1" applyAlignment="1">
      <alignment vertical="center" wrapText="1"/>
    </xf>
    <xf numFmtId="180" fontId="9" fillId="0" borderId="75" xfId="0" applyNumberFormat="1" applyFont="1" applyFill="1" applyBorder="1" applyAlignment="1">
      <alignment vertical="center" wrapText="1"/>
    </xf>
    <xf numFmtId="0" fontId="9" fillId="0" borderId="84" xfId="0" applyFont="1" applyFill="1" applyBorder="1" applyAlignment="1">
      <alignment vertical="center" wrapText="1"/>
    </xf>
    <xf numFmtId="0" fontId="9" fillId="0" borderId="84" xfId="0" applyFont="1" applyFill="1" applyBorder="1" applyAlignment="1">
      <alignment horizontal="right" vertical="center"/>
    </xf>
    <xf numFmtId="176" fontId="9" fillId="0" borderId="103" xfId="0" applyNumberFormat="1" applyFont="1" applyFill="1" applyBorder="1">
      <alignment vertical="center"/>
    </xf>
    <xf numFmtId="0" fontId="9" fillId="0" borderId="90" xfId="0" applyFont="1" applyFill="1" applyBorder="1">
      <alignment vertical="center"/>
    </xf>
    <xf numFmtId="180" fontId="9" fillId="0" borderId="101" xfId="0" applyNumberFormat="1" applyFont="1" applyFill="1" applyBorder="1">
      <alignment vertical="center"/>
    </xf>
    <xf numFmtId="0" fontId="9" fillId="0" borderId="99" xfId="0" applyFont="1" applyFill="1" applyBorder="1">
      <alignment vertical="center"/>
    </xf>
    <xf numFmtId="0" fontId="9" fillId="0" borderId="99" xfId="0" applyFont="1" applyFill="1" applyBorder="1" applyAlignment="1">
      <alignment horizontal="right"/>
    </xf>
    <xf numFmtId="0" fontId="9" fillId="0" borderId="100" xfId="0" applyFont="1" applyFill="1" applyBorder="1">
      <alignment vertical="center"/>
    </xf>
    <xf numFmtId="0" fontId="57" fillId="0" borderId="0" xfId="0" applyFont="1" applyFill="1" applyAlignment="1">
      <alignment horizontal="left" vertical="center"/>
    </xf>
    <xf numFmtId="0" fontId="60" fillId="0" borderId="123" xfId="0" applyFont="1" applyFill="1" applyBorder="1" applyAlignment="1">
      <alignment horizontal="right" vertical="top" wrapText="1"/>
    </xf>
    <xf numFmtId="0" fontId="60" fillId="0" borderId="124" xfId="0" applyFont="1" applyFill="1" applyBorder="1" applyAlignment="1">
      <alignment horizontal="right" vertical="top" wrapText="1"/>
    </xf>
    <xf numFmtId="0" fontId="60" fillId="0" borderId="1" xfId="0" applyFont="1" applyFill="1" applyBorder="1" applyAlignment="1">
      <alignment horizontal="right" vertical="top" wrapText="1"/>
    </xf>
    <xf numFmtId="0" fontId="60" fillId="0" borderId="125" xfId="0" applyFont="1" applyFill="1" applyBorder="1" applyAlignment="1">
      <alignment horizontal="right" vertical="top" wrapText="1"/>
    </xf>
    <xf numFmtId="0" fontId="11" fillId="0" borderId="116" xfId="0" applyFont="1" applyFill="1" applyBorder="1">
      <alignment vertical="center"/>
    </xf>
    <xf numFmtId="0" fontId="60" fillId="0" borderId="126" xfId="0" applyFont="1" applyFill="1" applyBorder="1" applyAlignment="1">
      <alignment horizontal="right" vertical="top" wrapText="1"/>
    </xf>
    <xf numFmtId="0" fontId="9" fillId="0" borderId="26" xfId="0" applyFont="1" applyFill="1" applyBorder="1">
      <alignment vertical="center"/>
    </xf>
    <xf numFmtId="0" fontId="11" fillId="0" borderId="120" xfId="0" applyFont="1" applyFill="1" applyBorder="1" applyAlignment="1">
      <alignment horizontal="center" vertical="center"/>
    </xf>
    <xf numFmtId="0" fontId="11" fillId="0" borderId="121" xfId="0" applyFont="1" applyFill="1" applyBorder="1" applyAlignment="1">
      <alignment horizontal="center" vertical="center"/>
    </xf>
    <xf numFmtId="0" fontId="9" fillId="0" borderId="118" xfId="0" applyFont="1" applyFill="1" applyBorder="1" applyAlignment="1">
      <alignment wrapText="1"/>
    </xf>
    <xf numFmtId="0" fontId="60" fillId="0" borderId="119" xfId="0" applyFont="1" applyFill="1" applyBorder="1" applyAlignment="1">
      <alignment horizontal="right" vertical="top" wrapText="1"/>
    </xf>
    <xf numFmtId="0" fontId="60" fillId="0" borderId="11" xfId="0" applyFont="1" applyFill="1" applyBorder="1" applyAlignment="1">
      <alignment horizontal="right" vertical="top" wrapText="1"/>
    </xf>
    <xf numFmtId="176" fontId="9" fillId="0" borderId="30" xfId="0" applyNumberFormat="1" applyFont="1" applyFill="1" applyBorder="1" applyAlignment="1">
      <alignment vertical="center" wrapText="1"/>
    </xf>
    <xf numFmtId="0" fontId="60" fillId="0" borderId="117" xfId="0" applyFont="1" applyFill="1" applyBorder="1" applyAlignment="1">
      <alignment horizontal="left" vertical="top" wrapText="1"/>
    </xf>
    <xf numFmtId="0" fontId="60" fillId="0" borderId="114" xfId="0" applyFont="1" applyFill="1" applyBorder="1" applyAlignment="1">
      <alignment horizontal="right" vertical="top" wrapText="1"/>
    </xf>
    <xf numFmtId="0" fontId="60" fillId="0" borderId="112" xfId="0" applyFont="1" applyFill="1" applyBorder="1" applyAlignment="1">
      <alignment horizontal="right" vertical="top" wrapText="1"/>
    </xf>
    <xf numFmtId="0" fontId="9" fillId="0" borderId="112" xfId="0" applyFont="1" applyFill="1" applyBorder="1" applyAlignment="1">
      <alignment horizontal="right"/>
    </xf>
    <xf numFmtId="176" fontId="9" fillId="0" borderId="115" xfId="0" applyNumberFormat="1" applyFont="1" applyFill="1" applyBorder="1" applyAlignment="1">
      <alignment vertical="center" wrapText="1"/>
    </xf>
    <xf numFmtId="0" fontId="9" fillId="0" borderId="117" xfId="0" applyFont="1" applyFill="1" applyBorder="1" applyAlignment="1">
      <alignment wrapText="1"/>
    </xf>
    <xf numFmtId="0" fontId="9" fillId="0" borderId="112" xfId="0" applyFont="1" applyFill="1" applyBorder="1" applyAlignment="1">
      <alignment horizontal="right" vertical="center"/>
    </xf>
    <xf numFmtId="176" fontId="9" fillId="0" borderId="115" xfId="0" applyNumberFormat="1" applyFont="1" applyFill="1" applyBorder="1">
      <alignment vertical="center"/>
    </xf>
    <xf numFmtId="0" fontId="9" fillId="0" borderId="117" xfId="0" applyFont="1" applyFill="1" applyBorder="1" applyAlignment="1">
      <alignment horizontal="left" wrapText="1"/>
    </xf>
    <xf numFmtId="0" fontId="9" fillId="0" borderId="117" xfId="0" applyFont="1" applyFill="1" applyBorder="1" applyAlignment="1">
      <alignment vertical="center" wrapText="1"/>
    </xf>
    <xf numFmtId="0" fontId="9" fillId="0" borderId="115" xfId="0" applyFont="1" applyFill="1" applyBorder="1">
      <alignment vertical="center"/>
    </xf>
    <xf numFmtId="0" fontId="60" fillId="0" borderId="122" xfId="0" applyFont="1" applyFill="1" applyBorder="1" applyAlignment="1">
      <alignment horizontal="left" vertical="top" wrapText="1"/>
    </xf>
    <xf numFmtId="0" fontId="60" fillId="0" borderId="116" xfId="0" applyFont="1" applyFill="1" applyBorder="1" applyAlignment="1">
      <alignment horizontal="right" vertical="top" wrapText="1"/>
    </xf>
    <xf numFmtId="0" fontId="60" fillId="0" borderId="111" xfId="0" applyFont="1" applyFill="1" applyBorder="1" applyAlignment="1">
      <alignment horizontal="right" vertical="top" wrapText="1"/>
    </xf>
    <xf numFmtId="0" fontId="9" fillId="0" borderId="111" xfId="0" applyFont="1" applyFill="1" applyBorder="1" applyAlignment="1">
      <alignment horizontal="right" vertical="center"/>
    </xf>
    <xf numFmtId="0" fontId="9" fillId="0" borderId="103" xfId="0" applyFont="1" applyFill="1" applyBorder="1">
      <alignment vertical="center"/>
    </xf>
    <xf numFmtId="0" fontId="9" fillId="0" borderId="120" xfId="0" applyFont="1" applyFill="1" applyBorder="1">
      <alignment vertical="center"/>
    </xf>
    <xf numFmtId="0" fontId="9" fillId="0" borderId="127" xfId="0" applyFont="1" applyFill="1" applyBorder="1" applyAlignment="1">
      <alignment horizontal="right" vertical="center"/>
    </xf>
    <xf numFmtId="0" fontId="6" fillId="0" borderId="0" xfId="1" applyFill="1" applyAlignment="1" applyProtection="1">
      <alignment horizontal="left" vertical="center" wrapText="1"/>
    </xf>
    <xf numFmtId="0" fontId="10" fillId="0" borderId="0" xfId="0" applyFont="1" applyFill="1" applyBorder="1" applyAlignment="1">
      <alignment vertical="center" wrapText="1"/>
    </xf>
    <xf numFmtId="0" fontId="73" fillId="0" borderId="0" xfId="0" applyFont="1" applyFill="1" applyAlignment="1">
      <alignment horizontal="left" vertical="center"/>
    </xf>
    <xf numFmtId="0" fontId="74" fillId="0" borderId="142" xfId="0" applyFont="1" applyFill="1" applyBorder="1" applyAlignment="1">
      <alignment horizontal="right" vertical="top" wrapText="1"/>
    </xf>
    <xf numFmtId="0" fontId="9" fillId="0" borderId="141" xfId="0" applyFont="1" applyFill="1" applyBorder="1">
      <alignment vertical="center"/>
    </xf>
    <xf numFmtId="0" fontId="11" fillId="0" borderId="114" xfId="0" applyFont="1" applyFill="1" applyBorder="1">
      <alignment vertical="center"/>
    </xf>
    <xf numFmtId="0" fontId="74" fillId="0" borderId="115" xfId="0" applyFont="1" applyFill="1" applyBorder="1" applyAlignment="1">
      <alignment horizontal="right" vertical="top" wrapText="1"/>
    </xf>
    <xf numFmtId="0" fontId="74" fillId="0" borderId="29" xfId="0" applyFont="1" applyFill="1" applyBorder="1" applyAlignment="1">
      <alignment horizontal="right" vertical="top" wrapText="1"/>
    </xf>
    <xf numFmtId="0" fontId="11" fillId="0" borderId="40" xfId="0" applyFont="1" applyFill="1" applyBorder="1" applyAlignment="1">
      <alignment horizontal="center" vertical="center"/>
    </xf>
    <xf numFmtId="0" fontId="60" fillId="0" borderId="104" xfId="0" applyFont="1" applyFill="1" applyBorder="1" applyAlignment="1">
      <alignment horizontal="left" vertical="top" wrapText="1"/>
    </xf>
    <xf numFmtId="180" fontId="60" fillId="0" borderId="73" xfId="0" applyNumberFormat="1" applyFont="1" applyFill="1" applyBorder="1" applyAlignment="1">
      <alignment horizontal="right" vertical="top" wrapText="1"/>
    </xf>
    <xf numFmtId="0" fontId="60" fillId="0" borderId="133" xfId="0" applyFont="1" applyFill="1" applyBorder="1" applyAlignment="1">
      <alignment horizontal="right" vertical="top" wrapText="1"/>
    </xf>
    <xf numFmtId="0" fontId="60" fillId="0" borderId="30" xfId="0" applyFont="1" applyFill="1" applyBorder="1" applyAlignment="1">
      <alignment horizontal="right" vertical="top" wrapText="1"/>
    </xf>
    <xf numFmtId="0" fontId="60" fillId="0" borderId="102" xfId="0" applyFont="1" applyFill="1" applyBorder="1" applyAlignment="1">
      <alignment horizontal="left" vertical="top" wrapText="1"/>
    </xf>
    <xf numFmtId="180" fontId="60" fillId="0" borderId="36" xfId="0" applyNumberFormat="1" applyFont="1" applyFill="1" applyBorder="1" applyAlignment="1">
      <alignment horizontal="right" vertical="top" wrapText="1"/>
    </xf>
    <xf numFmtId="0" fontId="60" fillId="0" borderId="115" xfId="0" applyFont="1" applyFill="1" applyBorder="1" applyAlignment="1">
      <alignment horizontal="right" vertical="top" wrapText="1"/>
    </xf>
    <xf numFmtId="0" fontId="9" fillId="0" borderId="112" xfId="0" applyFont="1" applyFill="1" applyBorder="1">
      <alignment vertical="center"/>
    </xf>
    <xf numFmtId="180" fontId="9" fillId="0" borderId="0" xfId="0" applyNumberFormat="1" applyFont="1" applyFill="1">
      <alignment vertical="center"/>
    </xf>
    <xf numFmtId="0" fontId="60" fillId="0" borderId="105" xfId="0" applyFont="1" applyFill="1" applyBorder="1" applyAlignment="1">
      <alignment horizontal="left" vertical="top" wrapText="1"/>
    </xf>
    <xf numFmtId="180" fontId="60" fillId="0" borderId="145" xfId="0" applyNumberFormat="1" applyFont="1" applyFill="1" applyBorder="1" applyAlignment="1">
      <alignment horizontal="right" vertical="top" wrapText="1"/>
    </xf>
    <xf numFmtId="0" fontId="60" fillId="0" borderId="144" xfId="0" applyFont="1" applyFill="1" applyBorder="1" applyAlignment="1">
      <alignment horizontal="right" vertical="top" wrapText="1"/>
    </xf>
    <xf numFmtId="0" fontId="9" fillId="0" borderId="144" xfId="0" applyFont="1" applyFill="1" applyBorder="1">
      <alignment vertical="center"/>
    </xf>
    <xf numFmtId="0" fontId="9" fillId="0" borderId="29" xfId="0" applyFont="1" applyFill="1" applyBorder="1">
      <alignment vertical="center"/>
    </xf>
    <xf numFmtId="0" fontId="75" fillId="0" borderId="146" xfId="0" applyFont="1" applyFill="1" applyBorder="1" applyAlignment="1">
      <alignment horizontal="left" vertical="top" wrapText="1"/>
    </xf>
    <xf numFmtId="0" fontId="60" fillId="0" borderId="121" xfId="0" applyFont="1" applyFill="1" applyBorder="1">
      <alignment vertical="center"/>
    </xf>
    <xf numFmtId="0" fontId="75" fillId="0" borderId="147" xfId="0" applyFont="1" applyFill="1" applyBorder="1" applyAlignment="1">
      <alignment horizontal="left" vertical="top" wrapText="1"/>
    </xf>
    <xf numFmtId="0" fontId="60" fillId="0" borderId="147" xfId="0" applyFont="1" applyFill="1" applyBorder="1" applyAlignment="1">
      <alignment horizontal="right" vertical="center" wrapText="1"/>
    </xf>
    <xf numFmtId="0" fontId="9" fillId="0" borderId="148" xfId="0" applyFont="1" applyFill="1" applyBorder="1">
      <alignment vertical="center"/>
    </xf>
    <xf numFmtId="0" fontId="9" fillId="0" borderId="160" xfId="0" applyFont="1" applyFill="1" applyBorder="1">
      <alignment vertical="center"/>
    </xf>
    <xf numFmtId="0" fontId="60" fillId="0" borderId="151" xfId="0" applyFont="1" applyFill="1" applyBorder="1" applyAlignment="1">
      <alignment horizontal="right" vertical="top" wrapText="1"/>
    </xf>
    <xf numFmtId="0" fontId="9" fillId="0" borderId="161" xfId="0" applyFont="1" applyFill="1" applyBorder="1">
      <alignment vertical="center"/>
    </xf>
    <xf numFmtId="0" fontId="60" fillId="0" borderId="155" xfId="0" applyFont="1" applyFill="1" applyBorder="1" applyAlignment="1">
      <alignment horizontal="right" vertical="top" wrapText="1"/>
    </xf>
    <xf numFmtId="0" fontId="9" fillId="0" borderId="162" xfId="0" applyFont="1" applyFill="1" applyBorder="1">
      <alignment vertical="center"/>
    </xf>
    <xf numFmtId="0" fontId="60" fillId="0" borderId="163" xfId="0" applyFont="1" applyFill="1" applyBorder="1" applyAlignment="1">
      <alignment horizontal="right" vertical="top" wrapText="1"/>
    </xf>
    <xf numFmtId="0" fontId="9" fillId="0" borderId="68"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50" xfId="0" applyFont="1" applyFill="1" applyBorder="1" applyAlignment="1">
      <alignment horizontal="center" vertical="center"/>
    </xf>
    <xf numFmtId="0" fontId="60" fillId="0" borderId="72" xfId="0" applyFont="1" applyFill="1" applyBorder="1" applyAlignment="1">
      <alignment horizontal="left" vertical="top"/>
    </xf>
    <xf numFmtId="178" fontId="60" fillId="0" borderId="73" xfId="0" applyNumberFormat="1" applyFont="1" applyFill="1" applyBorder="1" applyAlignment="1">
      <alignment horizontal="right" vertical="top" wrapText="1"/>
    </xf>
    <xf numFmtId="0" fontId="9" fillId="0" borderId="133" xfId="0" applyFont="1" applyFill="1" applyBorder="1">
      <alignment vertical="center"/>
    </xf>
    <xf numFmtId="0" fontId="60" fillId="0" borderId="62" xfId="0" applyFont="1" applyFill="1" applyBorder="1" applyAlignment="1">
      <alignment horizontal="right" vertical="top" wrapText="1"/>
    </xf>
    <xf numFmtId="0" fontId="60" fillId="0" borderId="181" xfId="0" applyFont="1" applyFill="1" applyBorder="1" applyAlignment="1">
      <alignment horizontal="left" vertical="top"/>
    </xf>
    <xf numFmtId="178" fontId="60" fillId="0" borderId="36" xfId="0" applyNumberFormat="1" applyFont="1" applyFill="1" applyBorder="1" applyAlignment="1">
      <alignment horizontal="right" vertical="top" wrapText="1"/>
    </xf>
    <xf numFmtId="0" fontId="60" fillId="0" borderId="164" xfId="0" applyFont="1" applyFill="1" applyBorder="1" applyAlignment="1">
      <alignment horizontal="right" vertical="top" wrapText="1"/>
    </xf>
    <xf numFmtId="0" fontId="9" fillId="0" borderId="164" xfId="0" applyFont="1" applyFill="1" applyBorder="1">
      <alignment vertical="center"/>
    </xf>
    <xf numFmtId="0" fontId="9" fillId="0" borderId="155" xfId="0" applyFont="1" applyFill="1" applyBorder="1">
      <alignment vertical="center"/>
    </xf>
    <xf numFmtId="0" fontId="60" fillId="0" borderId="182" xfId="0" applyFont="1" applyFill="1" applyBorder="1" applyAlignment="1">
      <alignment horizontal="left" vertical="top"/>
    </xf>
    <xf numFmtId="178" fontId="60" fillId="0" borderId="75" xfId="0" applyNumberFormat="1" applyFont="1" applyFill="1" applyBorder="1" applyAlignment="1">
      <alignment horizontal="right" vertical="top" wrapText="1"/>
    </xf>
    <xf numFmtId="0" fontId="60" fillId="0" borderId="183" xfId="0" applyFont="1" applyFill="1" applyBorder="1" applyAlignment="1">
      <alignment horizontal="right" vertical="top" wrapText="1"/>
    </xf>
    <xf numFmtId="0" fontId="9" fillId="0" borderId="183" xfId="0" applyFont="1" applyFill="1" applyBorder="1">
      <alignment vertical="center"/>
    </xf>
    <xf numFmtId="0" fontId="9" fillId="0" borderId="184" xfId="0" applyFont="1" applyFill="1" applyBorder="1">
      <alignment vertical="center"/>
    </xf>
    <xf numFmtId="0" fontId="9" fillId="0" borderId="68" xfId="0" applyFont="1" applyFill="1" applyBorder="1">
      <alignment vertical="center"/>
    </xf>
    <xf numFmtId="178" fontId="9" fillId="0" borderId="64" xfId="0" applyNumberFormat="1" applyFont="1" applyFill="1" applyBorder="1">
      <alignment vertical="center"/>
    </xf>
    <xf numFmtId="0" fontId="9" fillId="0" borderId="49" xfId="0" applyFont="1" applyFill="1" applyBorder="1">
      <alignment vertical="center"/>
    </xf>
    <xf numFmtId="0" fontId="9" fillId="0" borderId="50" xfId="0" applyFont="1" applyFill="1" applyBorder="1">
      <alignment vertical="center"/>
    </xf>
    <xf numFmtId="0" fontId="111" fillId="0" borderId="0" xfId="44" applyFont="1" applyFill="1">
      <alignment vertical="center"/>
    </xf>
    <xf numFmtId="0" fontId="110" fillId="0" borderId="185" xfId="44" applyFont="1" applyFill="1" applyBorder="1" applyAlignment="1">
      <alignment horizontal="center" vertical="center" wrapText="1"/>
    </xf>
    <xf numFmtId="183" fontId="111" fillId="0" borderId="151" xfId="44" applyNumberFormat="1" applyFont="1" applyFill="1" applyBorder="1" applyAlignment="1">
      <alignment horizontal="center" vertical="center" wrapText="1"/>
    </xf>
    <xf numFmtId="0" fontId="108" fillId="0" borderId="0" xfId="44" applyFont="1" applyFill="1" applyAlignment="1">
      <alignment horizontal="center" vertical="center" wrapText="1"/>
    </xf>
    <xf numFmtId="0" fontId="110" fillId="0" borderId="186" xfId="44" applyFont="1" applyFill="1" applyBorder="1" applyAlignment="1">
      <alignment horizontal="center" vertical="center" wrapText="1"/>
    </xf>
    <xf numFmtId="183" fontId="111" fillId="0" borderId="187" xfId="44" applyNumberFormat="1" applyFont="1" applyFill="1" applyBorder="1" applyAlignment="1">
      <alignment horizontal="center" vertical="center" wrapText="1"/>
    </xf>
    <xf numFmtId="183" fontId="22" fillId="0" borderId="0" xfId="44" applyNumberFormat="1" applyFont="1" applyFill="1" applyAlignment="1">
      <alignment horizontal="center" vertical="center" wrapText="1"/>
    </xf>
    <xf numFmtId="0" fontId="110" fillId="0" borderId="188" xfId="44" applyFont="1" applyFill="1" applyBorder="1" applyAlignment="1">
      <alignment horizontal="center" vertical="center" wrapText="1"/>
    </xf>
    <xf numFmtId="183" fontId="111" fillId="0" borderId="13" xfId="44" applyNumberFormat="1" applyFont="1" applyFill="1" applyBorder="1" applyAlignment="1">
      <alignment horizontal="center" vertical="center" wrapText="1"/>
    </xf>
    <xf numFmtId="0" fontId="110" fillId="0" borderId="168" xfId="44" applyFont="1" applyFill="1" applyBorder="1" applyAlignment="1">
      <alignment horizontal="center" vertical="center" wrapText="1"/>
    </xf>
    <xf numFmtId="183" fontId="111" fillId="0" borderId="189" xfId="44" applyNumberFormat="1" applyFont="1" applyFill="1" applyBorder="1" applyAlignment="1">
      <alignment horizontal="center" vertical="center" wrapText="1"/>
    </xf>
    <xf numFmtId="0" fontId="110" fillId="0" borderId="162" xfId="44" applyFont="1" applyFill="1" applyBorder="1" applyAlignment="1">
      <alignment horizontal="center" vertical="center" wrapText="1"/>
    </xf>
    <xf numFmtId="183" fontId="111" fillId="0" borderId="190" xfId="44" applyNumberFormat="1" applyFont="1" applyFill="1" applyBorder="1" applyAlignment="1">
      <alignment horizontal="center" vertical="center" wrapText="1"/>
    </xf>
    <xf numFmtId="0" fontId="49" fillId="0" borderId="164" xfId="0" applyFont="1" applyFill="1" applyBorder="1" applyAlignment="1">
      <alignment horizontal="center" vertical="center" wrapText="1"/>
    </xf>
    <xf numFmtId="0" fontId="49" fillId="0" borderId="165" xfId="0" applyFont="1" applyFill="1" applyBorder="1" applyAlignment="1">
      <alignment horizontal="center" vertical="center" wrapText="1"/>
    </xf>
    <xf numFmtId="0" fontId="49" fillId="0" borderId="93" xfId="0" applyFont="1" applyFill="1" applyBorder="1" applyAlignment="1">
      <alignment horizontal="left" vertical="center" wrapText="1"/>
    </xf>
    <xf numFmtId="0" fontId="50" fillId="0" borderId="93" xfId="0" applyFont="1" applyFill="1" applyBorder="1" applyAlignment="1">
      <alignment horizontal="left" vertical="center" wrapText="1"/>
    </xf>
    <xf numFmtId="0" fontId="50" fillId="0" borderId="153" xfId="0" applyFont="1" applyFill="1" applyBorder="1" applyAlignment="1">
      <alignment horizontal="left" vertical="center" wrapText="1"/>
    </xf>
    <xf numFmtId="0" fontId="49" fillId="0" borderId="86"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50" fillId="0" borderId="19" xfId="0" applyFont="1" applyFill="1" applyBorder="1" applyAlignment="1">
      <alignment vertical="center" wrapText="1"/>
    </xf>
    <xf numFmtId="0" fontId="50" fillId="0" borderId="164" xfId="0" applyFont="1" applyFill="1" applyBorder="1" applyAlignment="1">
      <alignment horizontal="center" wrapText="1"/>
    </xf>
    <xf numFmtId="0" fontId="50" fillId="0" borderId="164" xfId="0" applyFont="1" applyFill="1" applyBorder="1" applyAlignment="1">
      <alignment horizontal="center" vertical="center" wrapText="1"/>
    </xf>
    <xf numFmtId="0" fontId="50" fillId="0" borderId="166" xfId="0" applyFont="1" applyFill="1" applyBorder="1" applyAlignment="1">
      <alignment horizontal="center" vertical="center" wrapText="1"/>
    </xf>
    <xf numFmtId="0" fontId="49" fillId="0" borderId="90" xfId="0" applyFont="1" applyFill="1" applyBorder="1" applyAlignment="1">
      <alignment vertical="center" wrapText="1"/>
    </xf>
    <xf numFmtId="0" fontId="49" fillId="0" borderId="129" xfId="0" applyFont="1" applyFill="1" applyBorder="1" applyAlignment="1">
      <alignment vertical="center" wrapText="1"/>
    </xf>
    <xf numFmtId="0" fontId="49" fillId="0" borderId="90" xfId="0" applyFont="1" applyFill="1" applyBorder="1" applyAlignment="1">
      <alignment horizontal="left" vertical="center" wrapText="1"/>
    </xf>
    <xf numFmtId="0" fontId="50" fillId="0" borderId="146" xfId="0" applyFont="1" applyFill="1" applyBorder="1" applyAlignment="1">
      <alignment horizontal="center" vertical="center" wrapText="1"/>
    </xf>
    <xf numFmtId="0" fontId="50" fillId="0" borderId="152" xfId="0" applyFont="1" applyFill="1" applyBorder="1" applyAlignment="1">
      <alignment horizontal="center" vertical="center" wrapText="1"/>
    </xf>
    <xf numFmtId="0" fontId="50" fillId="0" borderId="192" xfId="0" applyFont="1" applyFill="1" applyBorder="1" applyAlignment="1">
      <alignment vertical="center" wrapText="1"/>
    </xf>
    <xf numFmtId="0" fontId="50" fillId="0" borderId="13" xfId="0" applyFont="1" applyFill="1" applyBorder="1" applyAlignment="1">
      <alignment vertical="center" wrapText="1"/>
    </xf>
    <xf numFmtId="0" fontId="49" fillId="0" borderId="92" xfId="0" applyFont="1" applyFill="1" applyBorder="1" applyAlignment="1">
      <alignment vertical="center" wrapText="1"/>
    </xf>
    <xf numFmtId="0" fontId="49" fillId="0" borderId="143" xfId="0" applyFont="1" applyFill="1" applyBorder="1" applyAlignment="1">
      <alignment vertical="center" wrapText="1"/>
    </xf>
    <xf numFmtId="0" fontId="49" fillId="0" borderId="128" xfId="0" applyFont="1" applyFill="1" applyBorder="1" applyAlignment="1">
      <alignment vertical="center" wrapText="1"/>
    </xf>
    <xf numFmtId="0" fontId="49" fillId="0" borderId="150" xfId="0" applyFont="1" applyFill="1" applyBorder="1" applyAlignment="1">
      <alignment horizontal="left" vertical="center" wrapText="1"/>
    </xf>
    <xf numFmtId="0" fontId="50" fillId="0" borderId="143" xfId="0" applyFont="1" applyFill="1" applyBorder="1" applyAlignment="1">
      <alignment horizontal="center" vertical="center" wrapText="1"/>
    </xf>
    <xf numFmtId="0" fontId="50" fillId="0" borderId="128" xfId="0" applyFont="1" applyFill="1" applyBorder="1" applyAlignment="1">
      <alignment horizontal="center" vertical="center" wrapText="1"/>
    </xf>
    <xf numFmtId="0" fontId="50" fillId="0" borderId="143" xfId="0" applyFont="1" applyFill="1" applyBorder="1" applyAlignment="1">
      <alignment vertical="center" wrapText="1"/>
    </xf>
    <xf numFmtId="0" fontId="62" fillId="0" borderId="92" xfId="0" applyFont="1" applyFill="1" applyBorder="1" applyAlignment="1">
      <alignment vertical="center" wrapText="1"/>
    </xf>
    <xf numFmtId="0" fontId="50" fillId="0" borderId="191" xfId="0" applyFont="1" applyFill="1" applyBorder="1" applyAlignment="1">
      <alignment vertical="center" wrapText="1"/>
    </xf>
    <xf numFmtId="0" fontId="62" fillId="0" borderId="7" xfId="0" applyFont="1" applyFill="1" applyBorder="1" applyAlignment="1">
      <alignment vertical="center" wrapText="1"/>
    </xf>
    <xf numFmtId="0" fontId="85" fillId="0" borderId="164" xfId="0" applyFont="1" applyFill="1" applyBorder="1" applyAlignment="1">
      <alignment vertical="center" wrapText="1"/>
    </xf>
    <xf numFmtId="0" fontId="50" fillId="0" borderId="130" xfId="0" applyFont="1" applyFill="1" applyBorder="1" applyAlignment="1">
      <alignment vertical="center" wrapText="1"/>
    </xf>
    <xf numFmtId="0" fontId="49" fillId="0" borderId="112" xfId="0" applyFont="1" applyFill="1" applyBorder="1" applyAlignment="1">
      <alignment vertical="center" wrapText="1"/>
    </xf>
    <xf numFmtId="0" fontId="50" fillId="0" borderId="112" xfId="0" applyFont="1" applyFill="1" applyBorder="1" applyAlignment="1">
      <alignment horizontal="center" vertical="center" wrapText="1"/>
    </xf>
    <xf numFmtId="0" fontId="49" fillId="0" borderId="112" xfId="0" applyFont="1" applyFill="1" applyBorder="1" applyAlignment="1">
      <alignment horizontal="center" vertical="center" wrapText="1"/>
    </xf>
    <xf numFmtId="0" fontId="62" fillId="0" borderId="112" xfId="0" applyFont="1" applyFill="1" applyBorder="1" applyAlignment="1">
      <alignment vertical="center" wrapText="1"/>
    </xf>
    <xf numFmtId="0" fontId="62" fillId="0" borderId="95" xfId="0" applyFont="1" applyFill="1" applyBorder="1" applyAlignment="1">
      <alignment vertical="center" wrapText="1"/>
    </xf>
    <xf numFmtId="0" fontId="62" fillId="0" borderId="155" xfId="0" applyFont="1" applyFill="1" applyBorder="1" applyAlignment="1">
      <alignment vertical="center" wrapText="1"/>
    </xf>
    <xf numFmtId="0" fontId="47" fillId="0" borderId="164" xfId="0" applyFont="1" applyFill="1" applyBorder="1" applyAlignment="1">
      <alignment wrapText="1"/>
    </xf>
    <xf numFmtId="0" fontId="47" fillId="0" borderId="112" xfId="0" applyFont="1" applyFill="1" applyBorder="1" applyAlignment="1">
      <alignment wrapText="1"/>
    </xf>
    <xf numFmtId="0" fontId="47" fillId="0" borderId="112" xfId="0" applyFont="1" applyFill="1" applyBorder="1" applyAlignment="1">
      <alignment horizontal="center" wrapText="1"/>
    </xf>
    <xf numFmtId="0" fontId="50" fillId="0" borderId="112" xfId="0" applyFont="1" applyFill="1" applyBorder="1" applyAlignment="1">
      <alignment vertical="top" wrapText="1"/>
    </xf>
    <xf numFmtId="31" fontId="50" fillId="0" borderId="112" xfId="0" applyNumberFormat="1" applyFont="1" applyFill="1" applyBorder="1" applyAlignment="1">
      <alignment vertical="center" wrapText="1"/>
    </xf>
    <xf numFmtId="0" fontId="87" fillId="0" borderId="164" xfId="0" applyFont="1" applyFill="1" applyBorder="1" applyAlignment="1">
      <alignment vertical="center" wrapText="1"/>
    </xf>
    <xf numFmtId="0" fontId="47" fillId="0" borderId="95" xfId="0" applyFont="1" applyFill="1" applyBorder="1" applyAlignment="1">
      <alignment vertical="center" wrapText="1"/>
    </xf>
    <xf numFmtId="0" fontId="6" fillId="0" borderId="164" xfId="1" applyFill="1" applyBorder="1" applyAlignment="1" applyProtection="1">
      <alignment horizontal="left" vertical="center" wrapText="1"/>
    </xf>
    <xf numFmtId="0" fontId="47" fillId="0" borderId="112" xfId="0" applyFont="1" applyFill="1" applyBorder="1" applyAlignment="1">
      <alignment vertical="center" wrapText="1"/>
    </xf>
    <xf numFmtId="0" fontId="47" fillId="0" borderId="112" xfId="1" applyFont="1" applyFill="1" applyBorder="1" applyAlignment="1" applyProtection="1">
      <alignment vertical="top" wrapText="1"/>
    </xf>
    <xf numFmtId="0" fontId="62" fillId="0" borderId="112" xfId="0" applyFont="1" applyFill="1" applyBorder="1" applyAlignment="1">
      <alignment horizontal="center" vertical="center" wrapText="1"/>
    </xf>
    <xf numFmtId="0" fontId="50" fillId="0" borderId="164" xfId="0" applyFont="1" applyFill="1" applyBorder="1">
      <alignment vertical="center"/>
    </xf>
    <xf numFmtId="0" fontId="49" fillId="0" borderId="164" xfId="0" applyFont="1" applyFill="1" applyBorder="1" applyAlignment="1">
      <alignment horizontal="left" vertical="center"/>
    </xf>
    <xf numFmtId="0" fontId="49" fillId="0" borderId="164" xfId="0" applyFont="1" applyFill="1" applyBorder="1">
      <alignment vertical="center"/>
    </xf>
    <xf numFmtId="0" fontId="50" fillId="0" borderId="149" xfId="0" applyFont="1" applyFill="1" applyBorder="1" applyAlignment="1">
      <alignment vertical="center" wrapText="1"/>
    </xf>
    <xf numFmtId="0" fontId="50" fillId="0" borderId="12" xfId="0" applyFont="1" applyFill="1" applyBorder="1" applyAlignment="1">
      <alignment vertical="center" wrapText="1"/>
    </xf>
    <xf numFmtId="0" fontId="50" fillId="0" borderId="111" xfId="0" applyFont="1" applyFill="1" applyBorder="1" applyAlignment="1">
      <alignment horizontal="center" vertical="center" wrapText="1"/>
    </xf>
    <xf numFmtId="0" fontId="50" fillId="0" borderId="12"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62" fillId="0" borderId="111" xfId="0" applyFont="1" applyFill="1" applyBorder="1" applyAlignment="1">
      <alignment vertical="center" wrapText="1"/>
    </xf>
    <xf numFmtId="0" fontId="50" fillId="0" borderId="132" xfId="0" applyFont="1" applyFill="1" applyBorder="1" applyAlignment="1">
      <alignment vertical="center" wrapText="1"/>
    </xf>
    <xf numFmtId="0" fontId="50" fillId="0" borderId="163" xfId="0" applyFont="1" applyFill="1" applyBorder="1" applyAlignment="1">
      <alignment vertical="center" wrapText="1"/>
    </xf>
    <xf numFmtId="0" fontId="47" fillId="0" borderId="0" xfId="0" applyFont="1" applyFill="1" applyBorder="1" applyAlignment="1">
      <alignment vertical="center" wrapText="1"/>
    </xf>
    <xf numFmtId="0" fontId="50" fillId="0" borderId="17" xfId="0" applyFont="1" applyFill="1" applyBorder="1" applyAlignment="1">
      <alignment vertical="center" wrapText="1"/>
    </xf>
    <xf numFmtId="0" fontId="47" fillId="0" borderId="0" xfId="1" applyFont="1" applyFill="1" applyBorder="1" applyAlignment="1" applyProtection="1">
      <alignment vertical="top" wrapText="1"/>
    </xf>
    <xf numFmtId="0" fontId="50" fillId="0" borderId="23" xfId="0" applyFont="1" applyFill="1" applyBorder="1" applyAlignment="1">
      <alignment vertical="center" wrapText="1"/>
    </xf>
    <xf numFmtId="0" fontId="37" fillId="0" borderId="0" xfId="0" applyFont="1" applyFill="1" applyAlignment="1">
      <alignment horizontal="left" vertical="center" wrapText="1"/>
    </xf>
    <xf numFmtId="0" fontId="38" fillId="0" borderId="0" xfId="0" applyFont="1" applyFill="1" applyAlignment="1">
      <alignment horizontal="left" vertical="center" wrapText="1"/>
    </xf>
    <xf numFmtId="0" fontId="38" fillId="0" borderId="0" xfId="0" applyFont="1" applyFill="1" applyAlignment="1">
      <alignment horizontal="left" vertical="center" wrapText="1"/>
    </xf>
    <xf numFmtId="0" fontId="2" fillId="0" borderId="5" xfId="0" applyFont="1" applyFill="1" applyBorder="1" applyAlignment="1">
      <alignment vertical="center" wrapText="1"/>
    </xf>
    <xf numFmtId="0" fontId="2" fillId="0" borderId="5" xfId="0" applyFont="1" applyFill="1" applyBorder="1" applyAlignment="1">
      <alignment horizontal="left" vertical="center" wrapText="1"/>
    </xf>
    <xf numFmtId="0" fontId="36" fillId="0" borderId="5" xfId="0" applyFont="1" applyFill="1" applyBorder="1" applyAlignment="1">
      <alignment horizontal="justify" vertical="center" wrapText="1"/>
    </xf>
    <xf numFmtId="0" fontId="21" fillId="0" borderId="5" xfId="0" applyFont="1" applyFill="1" applyBorder="1" applyAlignment="1">
      <alignment horizontal="left" vertical="center" wrapText="1"/>
    </xf>
    <xf numFmtId="0" fontId="4" fillId="0" borderId="5" xfId="0" applyFont="1" applyFill="1" applyBorder="1" applyAlignment="1">
      <alignment wrapText="1"/>
    </xf>
    <xf numFmtId="0" fontId="36" fillId="0" borderId="0" xfId="0" applyFont="1" applyFill="1" applyAlignment="1">
      <alignment horizontal="justify" vertical="center" wrapText="1"/>
    </xf>
    <xf numFmtId="0" fontId="2" fillId="0" borderId="5" xfId="0" applyFont="1" applyFill="1" applyBorder="1" applyAlignment="1">
      <alignment wrapText="1"/>
    </xf>
    <xf numFmtId="0" fontId="39" fillId="0" borderId="5" xfId="0" applyFont="1" applyFill="1" applyBorder="1" applyAlignment="1">
      <alignment horizontal="left" vertical="center" wrapText="1"/>
    </xf>
    <xf numFmtId="0" fontId="36" fillId="0" borderId="5" xfId="0" applyFont="1" applyFill="1" applyBorder="1" applyAlignment="1">
      <alignment vertical="center" wrapText="1"/>
    </xf>
    <xf numFmtId="0" fontId="36" fillId="0" borderId="5" xfId="0" applyFont="1" applyFill="1" applyBorder="1" applyAlignment="1">
      <alignment horizontal="justify" vertical="center"/>
    </xf>
    <xf numFmtId="0" fontId="4" fillId="0" borderId="111" xfId="0" applyFont="1" applyFill="1" applyBorder="1">
      <alignment vertical="center"/>
    </xf>
    <xf numFmtId="0" fontId="2" fillId="0" borderId="111" xfId="0" applyFont="1" applyFill="1" applyBorder="1" applyAlignment="1">
      <alignment horizontal="left" vertical="center" wrapText="1"/>
    </xf>
    <xf numFmtId="0" fontId="40" fillId="0" borderId="111" xfId="0" applyFont="1" applyFill="1" applyBorder="1" applyAlignment="1">
      <alignment horizontal="left" vertical="center" wrapText="1"/>
    </xf>
    <xf numFmtId="0" fontId="21" fillId="0" borderId="111" xfId="0" applyFont="1" applyFill="1" applyBorder="1" applyAlignment="1">
      <alignment horizontal="left" vertical="center" wrapText="1"/>
    </xf>
    <xf numFmtId="0" fontId="4" fillId="0" borderId="111" xfId="0" applyFont="1" applyFill="1" applyBorder="1" applyAlignment="1">
      <alignment wrapText="1"/>
    </xf>
    <xf numFmtId="0" fontId="4" fillId="0" borderId="112" xfId="0" applyFont="1" applyFill="1" applyBorder="1" applyAlignment="1">
      <alignment vertical="center" wrapText="1"/>
    </xf>
    <xf numFmtId="0" fontId="39" fillId="0" borderId="112" xfId="0" applyFont="1" applyFill="1" applyBorder="1" applyAlignment="1">
      <alignment vertical="center" wrapText="1"/>
    </xf>
    <xf numFmtId="0" fontId="40" fillId="0" borderId="112" xfId="0" applyFont="1" applyFill="1" applyBorder="1" applyAlignment="1">
      <alignment vertical="center" wrapText="1"/>
    </xf>
    <xf numFmtId="0" fontId="39" fillId="0" borderId="112" xfId="0" applyFont="1" applyFill="1" applyBorder="1" applyAlignment="1">
      <alignment horizontal="left" vertical="center" wrapText="1"/>
    </xf>
    <xf numFmtId="0" fontId="114" fillId="0" borderId="164" xfId="0" applyFont="1" applyFill="1" applyBorder="1" applyAlignment="1">
      <alignment horizontal="justify" vertical="center"/>
    </xf>
    <xf numFmtId="0" fontId="4" fillId="0" borderId="164" xfId="0" applyFont="1" applyFill="1" applyBorder="1" applyAlignment="1">
      <alignment vertical="center" wrapText="1"/>
    </xf>
    <xf numFmtId="0" fontId="67" fillId="0" borderId="164" xfId="0" applyFont="1" applyFill="1" applyBorder="1">
      <alignment vertical="center"/>
    </xf>
    <xf numFmtId="0" fontId="36" fillId="0" borderId="0" xfId="0" applyFont="1" applyFill="1" applyAlignment="1">
      <alignment horizontal="justify" vertical="center"/>
    </xf>
    <xf numFmtId="0" fontId="112" fillId="0" borderId="0" xfId="0" applyFont="1" applyFill="1" applyBorder="1" applyAlignment="1">
      <alignment horizontal="left" vertical="center" wrapText="1"/>
    </xf>
    <xf numFmtId="0" fontId="0" fillId="0" borderId="0" xfId="0" applyFill="1" applyBorder="1" applyAlignment="1">
      <alignment vertical="center" wrapText="1"/>
    </xf>
  </cellXfs>
  <cellStyles count="46">
    <cellStyle name="20% - アクセント 1" xfId="21" builtinId="30" customBuiltin="1"/>
    <cellStyle name="20% - アクセント 2" xfId="25" builtinId="34" customBuiltin="1"/>
    <cellStyle name="20% - アクセント 3" xfId="29" builtinId="38" customBuiltin="1"/>
    <cellStyle name="20% - アクセント 4" xfId="33" builtinId="42" customBuiltin="1"/>
    <cellStyle name="20% - アクセント 5" xfId="37" builtinId="46" customBuiltin="1"/>
    <cellStyle name="20% - アクセント 6" xfId="41" builtinId="50" customBuiltin="1"/>
    <cellStyle name="40% - アクセント 1" xfId="22" builtinId="31" customBuiltin="1"/>
    <cellStyle name="40% - アクセント 2" xfId="26" builtinId="35" customBuiltin="1"/>
    <cellStyle name="40% - アクセント 3" xfId="30" builtinId="39" customBuiltin="1"/>
    <cellStyle name="40% - アクセント 4" xfId="34" builtinId="43" customBuiltin="1"/>
    <cellStyle name="40% - アクセント 5" xfId="38" builtinId="47" customBuiltin="1"/>
    <cellStyle name="40% - アクセント 6" xfId="42" builtinId="51" customBuiltin="1"/>
    <cellStyle name="60% - アクセント 1" xfId="23" builtinId="32" customBuiltin="1"/>
    <cellStyle name="60% - アクセント 2" xfId="27" builtinId="36" customBuiltin="1"/>
    <cellStyle name="60% - アクセント 3" xfId="31" builtinId="40" customBuiltin="1"/>
    <cellStyle name="60% - アクセント 4" xfId="35" builtinId="44" customBuiltin="1"/>
    <cellStyle name="60% - アクセント 5" xfId="39" builtinId="48" customBuiltin="1"/>
    <cellStyle name="60% - アクセント 6" xfId="43" builtinId="52" customBuiltin="1"/>
    <cellStyle name="アクセント 1" xfId="20" builtinId="29" customBuiltin="1"/>
    <cellStyle name="アクセント 2" xfId="24" builtinId="33" customBuiltin="1"/>
    <cellStyle name="アクセント 3" xfId="28" builtinId="37" customBuiltin="1"/>
    <cellStyle name="アクセント 4" xfId="32" builtinId="41" customBuiltin="1"/>
    <cellStyle name="アクセント 5" xfId="36" builtinId="45" customBuiltin="1"/>
    <cellStyle name="アクセント 6" xfId="40" builtinId="49" customBuiltin="1"/>
    <cellStyle name="タイトル" xfId="4" builtinId="15" customBuiltin="1"/>
    <cellStyle name="チェック セル" xfId="16" builtinId="23" customBuiltin="1"/>
    <cellStyle name="どちらでもない" xfId="11" builtinId="28" customBuiltin="1"/>
    <cellStyle name="パーセント" xfId="3" builtinId="5"/>
    <cellStyle name="ハイパーリンク" xfId="1" builtinId="8"/>
    <cellStyle name="メモ 2" xfId="45" xr:uid="{00000000-0005-0000-0000-00001D000000}"/>
    <cellStyle name="リンク セル" xfId="15" builtinId="24" customBuiltin="1"/>
    <cellStyle name="悪い" xfId="10" builtinId="27" customBuiltin="1"/>
    <cellStyle name="計算" xfId="14" builtinId="22" customBuiltin="1"/>
    <cellStyle name="警告文" xfId="17" builtinId="11" customBuiltin="1"/>
    <cellStyle name="桁区切り" xfId="2" builtinId="6"/>
    <cellStyle name="見出し 1" xfId="5" builtinId="16" customBuiltin="1"/>
    <cellStyle name="見出し 2" xfId="6" builtinId="17" customBuiltin="1"/>
    <cellStyle name="見出し 3" xfId="7" builtinId="18" customBuiltin="1"/>
    <cellStyle name="見出し 4" xfId="8" builtinId="19" customBuiltin="1"/>
    <cellStyle name="集計" xfId="19" builtinId="25" customBuiltin="1"/>
    <cellStyle name="出力" xfId="13" builtinId="21" customBuiltin="1"/>
    <cellStyle name="説明文" xfId="18" builtinId="53" customBuiltin="1"/>
    <cellStyle name="入力" xfId="12" builtinId="20" customBuiltin="1"/>
    <cellStyle name="標準" xfId="0" builtinId="0"/>
    <cellStyle name="標準 2" xfId="44" xr:uid="{00000000-0005-0000-0000-00002C000000}"/>
    <cellStyle name="良い" xfId="9"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9525</xdr:colOff>
      <xdr:row>2</xdr:row>
      <xdr:rowOff>9525</xdr:rowOff>
    </xdr:to>
    <xdr:pic>
      <xdr:nvPicPr>
        <xdr:cNvPr id="2049" name="Picture 1" descr="http://src-h.slav.hokudai.ac.jp/election_europe/common/images/cm_spacer.gif">
          <a:extLst>
            <a:ext uri="{FF2B5EF4-FFF2-40B4-BE49-F238E27FC236}">
              <a16:creationId xmlns:a16="http://schemas.microsoft.com/office/drawing/2014/main" id="{00000000-0008-0000-0500-000001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428750"/>
          <a:ext cx="9525" cy="9525"/>
        </a:xfrm>
        <a:prstGeom prst="rect">
          <a:avLst/>
        </a:prstGeom>
        <a:noFill/>
      </xdr:spPr>
    </xdr:pic>
    <xdr:clientData/>
  </xdr:twoCellAnchor>
  <xdr:twoCellAnchor editAs="oneCell">
    <xdr:from>
      <xdr:col>11</xdr:col>
      <xdr:colOff>0</xdr:colOff>
      <xdr:row>40</xdr:row>
      <xdr:rowOff>0</xdr:rowOff>
    </xdr:from>
    <xdr:to>
      <xdr:col>11</xdr:col>
      <xdr:colOff>9525</xdr:colOff>
      <xdr:row>40</xdr:row>
      <xdr:rowOff>9525</xdr:rowOff>
    </xdr:to>
    <xdr:pic>
      <xdr:nvPicPr>
        <xdr:cNvPr id="2051" name="Picture 3" descr="http://src-h.slav.hokudai.ac.jp/election_europe/common/images/cm_spacer.gif">
          <a:extLst>
            <a:ext uri="{FF2B5EF4-FFF2-40B4-BE49-F238E27FC236}">
              <a16:creationId xmlns:a16="http://schemas.microsoft.com/office/drawing/2014/main" id="{00000000-0008-0000-0500-000003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439650"/>
          <a:ext cx="9525" cy="9525"/>
        </a:xfrm>
        <a:prstGeom prst="rect">
          <a:avLst/>
        </a:prstGeom>
        <a:noFill/>
      </xdr:spPr>
    </xdr:pic>
    <xdr:clientData/>
  </xdr:twoCellAnchor>
  <xdr:twoCellAnchor editAs="oneCell">
    <xdr:from>
      <xdr:col>11</xdr:col>
      <xdr:colOff>0</xdr:colOff>
      <xdr:row>40</xdr:row>
      <xdr:rowOff>0</xdr:rowOff>
    </xdr:from>
    <xdr:to>
      <xdr:col>11</xdr:col>
      <xdr:colOff>9525</xdr:colOff>
      <xdr:row>40</xdr:row>
      <xdr:rowOff>9525</xdr:rowOff>
    </xdr:to>
    <xdr:pic>
      <xdr:nvPicPr>
        <xdr:cNvPr id="2052" name="Picture 4" descr="http://src-h.slav.hokudai.ac.jp/election_europe/common/images/cm_spacer.gif">
          <a:extLst>
            <a:ext uri="{FF2B5EF4-FFF2-40B4-BE49-F238E27FC236}">
              <a16:creationId xmlns:a16="http://schemas.microsoft.com/office/drawing/2014/main" id="{00000000-0008-0000-0500-000004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687300"/>
          <a:ext cx="9525" cy="9525"/>
        </a:xfrm>
        <a:prstGeom prst="rect">
          <a:avLst/>
        </a:prstGeom>
        <a:noFill/>
      </xdr:spPr>
    </xdr:pic>
    <xdr:clientData/>
  </xdr:twoCellAnchor>
  <xdr:oneCellAnchor>
    <xdr:from>
      <xdr:col>0</xdr:col>
      <xdr:colOff>0</xdr:colOff>
      <xdr:row>40</xdr:row>
      <xdr:rowOff>0</xdr:rowOff>
    </xdr:from>
    <xdr:ext cx="9525" cy="9525"/>
    <xdr:pic>
      <xdr:nvPicPr>
        <xdr:cNvPr id="5" name="Picture 1" descr="http://src-h.slav.hokudai.ac.jp/election_europe/common/images/cm_spacer.gif">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426720"/>
          <a:ext cx="9525" cy="9525"/>
        </a:xfrm>
        <a:prstGeom prst="rect">
          <a:avLst/>
        </a:prstGeom>
        <a:noFill/>
      </xdr:spPr>
    </xdr:pic>
    <xdr:clientData/>
  </xdr:oneCellAnchor>
  <xdr:oneCellAnchor>
    <xdr:from>
      <xdr:col>5</xdr:col>
      <xdr:colOff>0</xdr:colOff>
      <xdr:row>67</xdr:row>
      <xdr:rowOff>0</xdr:rowOff>
    </xdr:from>
    <xdr:ext cx="9525" cy="9525"/>
    <xdr:pic>
      <xdr:nvPicPr>
        <xdr:cNvPr id="6" name="Picture 3" descr="http://src-h.slav.hokudai.ac.jp/election_europe/common/images/cm_spacer.gif">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93580" y="8206740"/>
          <a:ext cx="9525" cy="9525"/>
        </a:xfrm>
        <a:prstGeom prst="rect">
          <a:avLst/>
        </a:prstGeom>
        <a:noFill/>
      </xdr:spPr>
    </xdr:pic>
    <xdr:clientData/>
  </xdr:oneCellAnchor>
  <xdr:oneCellAnchor>
    <xdr:from>
      <xdr:col>5</xdr:col>
      <xdr:colOff>0</xdr:colOff>
      <xdr:row>67</xdr:row>
      <xdr:rowOff>0</xdr:rowOff>
    </xdr:from>
    <xdr:ext cx="9525" cy="9525"/>
    <xdr:pic>
      <xdr:nvPicPr>
        <xdr:cNvPr id="7" name="Picture 4" descr="http://src-h.slav.hokudai.ac.jp/election_europe/common/images/cm_spacer.gif">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93580" y="8206740"/>
          <a:ext cx="9525" cy="9525"/>
        </a:xfrm>
        <a:prstGeom prst="rect">
          <a:avLst/>
        </a:prstGeom>
        <a:noFill/>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volby.cz/pls/senat/se2111?xjazyk=CZ&amp;xdatum=20001112&amp;xobvod=23" TargetMode="External"/><Relationship Id="rId21" Type="http://schemas.openxmlformats.org/officeDocument/2006/relationships/hyperlink" Target="http://www.volby.cz/pls/senat/se2111?xjazyk=CZ&amp;xdatum=19961116&amp;xobvod=61" TargetMode="External"/><Relationship Id="rId42" Type="http://schemas.openxmlformats.org/officeDocument/2006/relationships/hyperlink" Target="http://www.volby.cz/pls/senat/se2111?xjazyk=CZ&amp;xdatum=19961116&amp;xobvod=68" TargetMode="External"/><Relationship Id="rId63" Type="http://schemas.openxmlformats.org/officeDocument/2006/relationships/hyperlink" Target="http://www.volby.cz/pls/senat/se2111?xjazyk=CZ&amp;xdatum=19961116&amp;xobvod=75" TargetMode="External"/><Relationship Id="rId84" Type="http://schemas.openxmlformats.org/officeDocument/2006/relationships/hyperlink" Target="http://www.volby.cz/pls/senat/se2111?xjazyk=CZ&amp;xdatum=19981114&amp;xobvod=7" TargetMode="External"/><Relationship Id="rId138" Type="http://schemas.openxmlformats.org/officeDocument/2006/relationships/hyperlink" Target="http://www.volby.cz/pls/senat/se2111?xjazyk=CZ&amp;xdatum=20021025&amp;xobvod=6" TargetMode="External"/><Relationship Id="rId159" Type="http://schemas.openxmlformats.org/officeDocument/2006/relationships/hyperlink" Target="http://www.volby.cz/pls/senat/se2111?xjazyk=CZ&amp;xdatum=20021025&amp;xobvod=45" TargetMode="External"/><Relationship Id="rId170" Type="http://schemas.openxmlformats.org/officeDocument/2006/relationships/hyperlink" Target="http://www.volby.cz/pls/senat/se2111?xjazyk=CZ&amp;xdatum=20041105&amp;xobvod=4" TargetMode="External"/><Relationship Id="rId191" Type="http://schemas.openxmlformats.org/officeDocument/2006/relationships/hyperlink" Target="http://www.volby.cz/pls/senat/se2111?xjazyk=CZ&amp;xdatum=20041105&amp;xobvod=52" TargetMode="External"/><Relationship Id="rId205" Type="http://schemas.openxmlformats.org/officeDocument/2006/relationships/hyperlink" Target="http://www.volby.cz/pls/senat/se2111?xjazyk=CZ&amp;xdatum=20061020&amp;xobvod=41" TargetMode="External"/><Relationship Id="rId226" Type="http://schemas.openxmlformats.org/officeDocument/2006/relationships/hyperlink" Target="http://www.volby.cz/pls/senat/se2111?xjazyk=CZ&amp;xdatum=20081017&amp;xobvod=21" TargetMode="External"/><Relationship Id="rId247" Type="http://schemas.openxmlformats.org/officeDocument/2006/relationships/printerSettings" Target="../printerSettings/printerSettings3.bin"/><Relationship Id="rId107" Type="http://schemas.openxmlformats.org/officeDocument/2006/relationships/hyperlink" Target="http://www.volby.cz/pls/senat/se2111?xjazyk=CZ&amp;xdatum=19981114&amp;xobvod=76" TargetMode="External"/><Relationship Id="rId11" Type="http://schemas.openxmlformats.org/officeDocument/2006/relationships/hyperlink" Target="http://www.volby.cz/pls/senat/se2111?xjazyk=CZ&amp;xdatum=19961116&amp;xobvod=31" TargetMode="External"/><Relationship Id="rId32" Type="http://schemas.openxmlformats.org/officeDocument/2006/relationships/hyperlink" Target="http://www.volby.cz/pls/senat/se2111?xjazyk=CZ&amp;xdatum=19961116&amp;xobvod=38" TargetMode="External"/><Relationship Id="rId53" Type="http://schemas.openxmlformats.org/officeDocument/2006/relationships/hyperlink" Target="http://www.volby.cz/pls/senat/se2111?xjazyk=CZ&amp;xdatum=19961116&amp;xobvod=45" TargetMode="External"/><Relationship Id="rId74" Type="http://schemas.openxmlformats.org/officeDocument/2006/relationships/hyperlink" Target="http://www.volby.cz/pls/senat/se2111?xjazyk=CZ&amp;xdatum=19961116&amp;xobvod=52" TargetMode="External"/><Relationship Id="rId128" Type="http://schemas.openxmlformats.org/officeDocument/2006/relationships/hyperlink" Target="http://www.volby.cz/pls/senat/se2111?xjazyk=CZ&amp;xdatum=20001112&amp;xobvod=56" TargetMode="External"/><Relationship Id="rId149" Type="http://schemas.openxmlformats.org/officeDocument/2006/relationships/hyperlink" Target="http://www.volby.cz/pls/senat/se2111?xjazyk=CZ&amp;xdatum=20021025&amp;xobvod=75" TargetMode="External"/><Relationship Id="rId5" Type="http://schemas.openxmlformats.org/officeDocument/2006/relationships/hyperlink" Target="http://www.volby.cz/pls/senat/se2111?xjazyk=CZ&amp;xdatum=19961116&amp;xobvod=29" TargetMode="External"/><Relationship Id="rId95" Type="http://schemas.openxmlformats.org/officeDocument/2006/relationships/hyperlink" Target="http://www.volby.cz/pls/senat/se2111?xjazyk=CZ&amp;xdatum=19981114&amp;xobvod=40" TargetMode="External"/><Relationship Id="rId160" Type="http://schemas.openxmlformats.org/officeDocument/2006/relationships/hyperlink" Target="http://www.volby.cz/pls/senat/se2111?xjazyk=CZ&amp;xdatum=20021025&amp;xobvod=48" TargetMode="External"/><Relationship Id="rId181" Type="http://schemas.openxmlformats.org/officeDocument/2006/relationships/hyperlink" Target="http://www.volby.cz/pls/senat/se2111?xjazyk=CZ&amp;xdatum=20041105&amp;xobvod=67" TargetMode="External"/><Relationship Id="rId216" Type="http://schemas.openxmlformats.org/officeDocument/2006/relationships/hyperlink" Target="http://www.volby.cz/pls/senat/se2111?xjazyk=CZ&amp;xdatum=20061020&amp;xobvod=26" TargetMode="External"/><Relationship Id="rId237" Type="http://schemas.openxmlformats.org/officeDocument/2006/relationships/hyperlink" Target="http://www.volby.cz/pls/senat/se2111?xjazyk=CZ&amp;xdatum=20081017&amp;xobvod=54" TargetMode="External"/><Relationship Id="rId22" Type="http://schemas.openxmlformats.org/officeDocument/2006/relationships/hyperlink" Target="http://www.volby.cz/pls/senat/se2111?xjazyk=CZ&amp;xdatum=19961116&amp;xobvod=8" TargetMode="External"/><Relationship Id="rId43" Type="http://schemas.openxmlformats.org/officeDocument/2006/relationships/hyperlink" Target="http://www.volby.cz/pls/senat/se2111?xjazyk=CZ&amp;xdatum=19961116&amp;xobvod=15" TargetMode="External"/><Relationship Id="rId64" Type="http://schemas.openxmlformats.org/officeDocument/2006/relationships/hyperlink" Target="http://www.volby.cz/pls/senat/se2111?xjazyk=CZ&amp;xdatum=19961116&amp;xobvod=22" TargetMode="External"/><Relationship Id="rId118" Type="http://schemas.openxmlformats.org/officeDocument/2006/relationships/hyperlink" Target="http://www.volby.cz/pls/senat/se2111?xjazyk=CZ&amp;xdatum=20001112&amp;xobvod=26" TargetMode="External"/><Relationship Id="rId139" Type="http://schemas.openxmlformats.org/officeDocument/2006/relationships/hyperlink" Target="http://www.volby.cz/pls/senat/se2111?xjazyk=CZ&amp;xdatum=20021025&amp;xobvod=60" TargetMode="External"/><Relationship Id="rId85" Type="http://schemas.openxmlformats.org/officeDocument/2006/relationships/hyperlink" Target="http://www.volby.cz/pls/senat/se2111?xjazyk=CZ&amp;xdatum=19981114&amp;xobvod=10" TargetMode="External"/><Relationship Id="rId150" Type="http://schemas.openxmlformats.org/officeDocument/2006/relationships/hyperlink" Target="http://www.volby.cz/pls/senat/se2111?xjazyk=CZ&amp;xdatum=20021025&amp;xobvod=24" TargetMode="External"/><Relationship Id="rId171" Type="http://schemas.openxmlformats.org/officeDocument/2006/relationships/hyperlink" Target="http://www.volby.cz/pls/senat/se2111?xjazyk=CZ&amp;xdatum=20041105&amp;xobvod=31" TargetMode="External"/><Relationship Id="rId192" Type="http://schemas.openxmlformats.org/officeDocument/2006/relationships/hyperlink" Target="http://www.volby.cz/pls/senat/se2111?xjazyk=CZ&amp;xdatum=20041105&amp;xobvod=79" TargetMode="External"/><Relationship Id="rId206" Type="http://schemas.openxmlformats.org/officeDocument/2006/relationships/hyperlink" Target="http://www.volby.cz/pls/senat/se2111?xjazyk=CZ&amp;xdatum=20061020&amp;xobvod=68" TargetMode="External"/><Relationship Id="rId227" Type="http://schemas.openxmlformats.org/officeDocument/2006/relationships/hyperlink" Target="http://www.volby.cz/pls/senat/se2111?xjazyk=CZ&amp;xdatum=20081017&amp;xobvod=24" TargetMode="External"/><Relationship Id="rId12" Type="http://schemas.openxmlformats.org/officeDocument/2006/relationships/hyperlink" Target="http://www.volby.cz/pls/senat/se2111?xjazyk=CZ&amp;xdatum=19961116&amp;xobvod=58" TargetMode="External"/><Relationship Id="rId33" Type="http://schemas.openxmlformats.org/officeDocument/2006/relationships/hyperlink" Target="http://www.volby.cz/pls/senat/se2111?xjazyk=CZ&amp;xdatum=19961116&amp;xobvod=65" TargetMode="External"/><Relationship Id="rId108" Type="http://schemas.openxmlformats.org/officeDocument/2006/relationships/hyperlink" Target="http://www.volby.cz/pls/senat/se2111?xjazyk=CZ&amp;xdatum=19981114&amp;xobvod=79" TargetMode="External"/><Relationship Id="rId129" Type="http://schemas.openxmlformats.org/officeDocument/2006/relationships/hyperlink" Target="http://www.volby.cz/pls/senat/se2111?xjazyk=CZ&amp;xdatum=20001112&amp;xobvod=59" TargetMode="External"/><Relationship Id="rId54" Type="http://schemas.openxmlformats.org/officeDocument/2006/relationships/hyperlink" Target="http://www.volby.cz/pls/senat/se2111?xjazyk=CZ&amp;xdatum=19961116&amp;xobvod=72" TargetMode="External"/><Relationship Id="rId75" Type="http://schemas.openxmlformats.org/officeDocument/2006/relationships/hyperlink" Target="http://www.volby.cz/pls/senat/se2111?xjazyk=CZ&amp;xdatum=19961116&amp;xobvod=79" TargetMode="External"/><Relationship Id="rId96" Type="http://schemas.openxmlformats.org/officeDocument/2006/relationships/hyperlink" Target="http://www.volby.cz/pls/senat/se2111?xjazyk=CZ&amp;xdatum=19981114&amp;xobvod=43" TargetMode="External"/><Relationship Id="rId140" Type="http://schemas.openxmlformats.org/officeDocument/2006/relationships/hyperlink" Target="http://www.volby.cz/pls/senat/se2111?xjazyk=CZ&amp;xdatum=20021025&amp;xobvod=9" TargetMode="External"/><Relationship Id="rId161" Type="http://schemas.openxmlformats.org/officeDocument/2006/relationships/hyperlink" Target="http://www.volby.cz/pls/senat/se2111?xjazyk=CZ&amp;xdatum=20021025&amp;xobvod=51" TargetMode="External"/><Relationship Id="rId182" Type="http://schemas.openxmlformats.org/officeDocument/2006/relationships/hyperlink" Target="http://www.volby.cz/pls/senat/se2111?xjazyk=CZ&amp;xdatum=20041105&amp;xobvod=16" TargetMode="External"/><Relationship Id="rId217" Type="http://schemas.openxmlformats.org/officeDocument/2006/relationships/hyperlink" Target="http://www.volby.cz/pls/senat/se2111?xjazyk=CZ&amp;xdatum=20061020&amp;xobvod=53" TargetMode="External"/><Relationship Id="rId6" Type="http://schemas.openxmlformats.org/officeDocument/2006/relationships/hyperlink" Target="http://www.volby.cz/pls/senat/se2111?xjazyk=CZ&amp;xdatum=19961116&amp;xobvod=56" TargetMode="External"/><Relationship Id="rId238" Type="http://schemas.openxmlformats.org/officeDocument/2006/relationships/hyperlink" Target="http://www.volby.cz/pls/senat/se2111?xjazyk=CZ&amp;xdatum=20081017&amp;xobvod=57" TargetMode="External"/><Relationship Id="rId23" Type="http://schemas.openxmlformats.org/officeDocument/2006/relationships/hyperlink" Target="http://www.volby.cz/pls/senat/se2111?xjazyk=CZ&amp;xdatum=19961116&amp;xobvod=35" TargetMode="External"/><Relationship Id="rId119" Type="http://schemas.openxmlformats.org/officeDocument/2006/relationships/hyperlink" Target="http://www.volby.cz/pls/senat/se2111?xjazyk=CZ&amp;xdatum=20001112&amp;xobvod=29" TargetMode="External"/><Relationship Id="rId44" Type="http://schemas.openxmlformats.org/officeDocument/2006/relationships/hyperlink" Target="http://www.volby.cz/pls/senat/se2111?xjazyk=CZ&amp;xdatum=19961116&amp;xobvod=42" TargetMode="External"/><Relationship Id="rId65" Type="http://schemas.openxmlformats.org/officeDocument/2006/relationships/hyperlink" Target="http://www.volby.cz/pls/senat/se2111?xjazyk=CZ&amp;xdatum=19961116&amp;xobvod=49" TargetMode="External"/><Relationship Id="rId86" Type="http://schemas.openxmlformats.org/officeDocument/2006/relationships/hyperlink" Target="http://www.volby.cz/pls/senat/se2111?xjazyk=CZ&amp;xdatum=19981114&amp;xobvod=13" TargetMode="External"/><Relationship Id="rId130" Type="http://schemas.openxmlformats.org/officeDocument/2006/relationships/hyperlink" Target="http://www.volby.cz/pls/senat/se2111?xjazyk=CZ&amp;xdatum=20001112&amp;xobvod=62" TargetMode="External"/><Relationship Id="rId151" Type="http://schemas.openxmlformats.org/officeDocument/2006/relationships/hyperlink" Target="http://www.volby.cz/pls/senat/se2111?xjazyk=CZ&amp;xdatum=20021025&amp;xobvod=78" TargetMode="External"/><Relationship Id="rId172" Type="http://schemas.openxmlformats.org/officeDocument/2006/relationships/hyperlink" Target="http://www.volby.cz/pls/senat/se2111?xjazyk=CZ&amp;xdatum=20041105&amp;xobvod=58" TargetMode="External"/><Relationship Id="rId193" Type="http://schemas.openxmlformats.org/officeDocument/2006/relationships/hyperlink" Target="http://www.volby.cz/pls/senat/se2111?xjazyk=CZ&amp;xdatum=20061020&amp;xobvod=2" TargetMode="External"/><Relationship Id="rId207" Type="http://schemas.openxmlformats.org/officeDocument/2006/relationships/hyperlink" Target="http://www.volby.cz/pls/senat/se2111?xjazyk=CZ&amp;xdatum=20061020&amp;xobvod=17" TargetMode="External"/><Relationship Id="rId228" Type="http://schemas.openxmlformats.org/officeDocument/2006/relationships/hyperlink" Target="http://www.volby.cz/pls/senat/se2111?xjazyk=CZ&amp;xdatum=20081017&amp;xobvod=27" TargetMode="External"/><Relationship Id="rId13" Type="http://schemas.openxmlformats.org/officeDocument/2006/relationships/hyperlink" Target="http://www.volby.cz/pls/senat/se2111?xjazyk=CZ&amp;xdatum=19961116&amp;xobvod=5" TargetMode="External"/><Relationship Id="rId109" Type="http://schemas.openxmlformats.org/officeDocument/2006/relationships/hyperlink" Target="http://www.volby.cz/pls/senat/se2111?xjazyk=CZ&amp;xdatum=19990828&amp;xobvod=27" TargetMode="External"/><Relationship Id="rId34" Type="http://schemas.openxmlformats.org/officeDocument/2006/relationships/hyperlink" Target="http://www.volby.cz/pls/senat/se2111?xjazyk=CZ&amp;xdatum=19961116&amp;xobvod=12" TargetMode="External"/><Relationship Id="rId55" Type="http://schemas.openxmlformats.org/officeDocument/2006/relationships/hyperlink" Target="http://www.volby.cz/pls/senat/se2111?xjazyk=CZ&amp;xdatum=19961116&amp;xobvod=19" TargetMode="External"/><Relationship Id="rId76" Type="http://schemas.openxmlformats.org/officeDocument/2006/relationships/hyperlink" Target="http://www.volby.cz/pls/senat/se2111?xjazyk=CZ&amp;xdatum=19961116&amp;xobvod=26" TargetMode="External"/><Relationship Id="rId97" Type="http://schemas.openxmlformats.org/officeDocument/2006/relationships/hyperlink" Target="http://www.volby.cz/pls/senat/se2111?xjazyk=CZ&amp;xdatum=19981114&amp;xobvod=46" TargetMode="External"/><Relationship Id="rId120" Type="http://schemas.openxmlformats.org/officeDocument/2006/relationships/hyperlink" Target="http://www.volby.cz/pls/senat/se2111?xjazyk=CZ&amp;xdatum=20001112&amp;xobvod=32" TargetMode="External"/><Relationship Id="rId141" Type="http://schemas.openxmlformats.org/officeDocument/2006/relationships/hyperlink" Target="http://www.volby.cz/pls/senat/se2111?xjazyk=CZ&amp;xdatum=20021025&amp;xobvod=63" TargetMode="External"/><Relationship Id="rId7" Type="http://schemas.openxmlformats.org/officeDocument/2006/relationships/hyperlink" Target="http://www.volby.cz/pls/senat/se2111?xjazyk=CZ&amp;xdatum=19961116&amp;xobvod=3" TargetMode="External"/><Relationship Id="rId162" Type="http://schemas.openxmlformats.org/officeDocument/2006/relationships/hyperlink" Target="http://www.volby.cz/pls/senat/se2111?xjazyk=CZ&amp;xdatum=20021025&amp;xobvod=54" TargetMode="External"/><Relationship Id="rId183" Type="http://schemas.openxmlformats.org/officeDocument/2006/relationships/hyperlink" Target="http://www.volby.cz/pls/senat/se2111?xjazyk=CZ&amp;xdatum=20041105&amp;xobvod=43" TargetMode="External"/><Relationship Id="rId218" Type="http://schemas.openxmlformats.org/officeDocument/2006/relationships/hyperlink" Target="http://www.volby.cz/pls/senat/se2111?xjazyk=CZ&amp;xdatum=20070413&amp;xobvod=5" TargetMode="External"/><Relationship Id="rId239" Type="http://schemas.openxmlformats.org/officeDocument/2006/relationships/hyperlink" Target="http://www.volby.cz/pls/senat/se2111?xjazyk=CZ&amp;xdatum=20081017&amp;xobvod=60" TargetMode="External"/><Relationship Id="rId24" Type="http://schemas.openxmlformats.org/officeDocument/2006/relationships/hyperlink" Target="http://www.volby.cz/pls/senat/se2111?xjazyk=CZ&amp;xdatum=19961116&amp;xobvod=62" TargetMode="External"/><Relationship Id="rId45" Type="http://schemas.openxmlformats.org/officeDocument/2006/relationships/hyperlink" Target="http://www.volby.cz/pls/senat/se2111?xjazyk=CZ&amp;xdatum=19961116&amp;xobvod=69" TargetMode="External"/><Relationship Id="rId66" Type="http://schemas.openxmlformats.org/officeDocument/2006/relationships/hyperlink" Target="http://www.volby.cz/pls/senat/se2111?xjazyk=CZ&amp;xdatum=19961116&amp;xobvod=76" TargetMode="External"/><Relationship Id="rId87" Type="http://schemas.openxmlformats.org/officeDocument/2006/relationships/hyperlink" Target="http://www.volby.cz/pls/senat/se2111?xjazyk=CZ&amp;xdatum=19981114&amp;xobvod=16" TargetMode="External"/><Relationship Id="rId110" Type="http://schemas.openxmlformats.org/officeDocument/2006/relationships/hyperlink" Target="http://www.volby.cz/pls/senat/se2111?xjazyk=CZ&amp;xdatum=20001112&amp;xobvod=2" TargetMode="External"/><Relationship Id="rId131" Type="http://schemas.openxmlformats.org/officeDocument/2006/relationships/hyperlink" Target="http://www.volby.cz/pls/senat/se2111?xjazyk=CZ&amp;xdatum=20001112&amp;xobvod=65" TargetMode="External"/><Relationship Id="rId152" Type="http://schemas.openxmlformats.org/officeDocument/2006/relationships/hyperlink" Target="http://www.volby.cz/pls/senat/se2111?xjazyk=CZ&amp;xdatum=20021025&amp;xobvod=27" TargetMode="External"/><Relationship Id="rId173" Type="http://schemas.openxmlformats.org/officeDocument/2006/relationships/hyperlink" Target="http://www.volby.cz/pls/senat/se2111?xjazyk=CZ&amp;xdatum=20041105&amp;xobvod=7" TargetMode="External"/><Relationship Id="rId194" Type="http://schemas.openxmlformats.org/officeDocument/2006/relationships/hyperlink" Target="http://www.volby.cz/pls/senat/se2111?xjazyk=CZ&amp;xdatum=20061020&amp;xobvod=29" TargetMode="External"/><Relationship Id="rId208" Type="http://schemas.openxmlformats.org/officeDocument/2006/relationships/hyperlink" Target="http://www.volby.cz/pls/senat/se2111?xjazyk=CZ&amp;xdatum=20061020&amp;xobvod=44" TargetMode="External"/><Relationship Id="rId229" Type="http://schemas.openxmlformats.org/officeDocument/2006/relationships/hyperlink" Target="http://www.volby.cz/pls/senat/se2111?xjazyk=CZ&amp;xdatum=20081017&amp;xobvod=30" TargetMode="External"/><Relationship Id="rId240" Type="http://schemas.openxmlformats.org/officeDocument/2006/relationships/hyperlink" Target="http://www.volby.cz/pls/senat/se2111?xjazyk=CZ&amp;xdatum=20081017&amp;xobvod=63" TargetMode="External"/><Relationship Id="rId14" Type="http://schemas.openxmlformats.org/officeDocument/2006/relationships/hyperlink" Target="http://www.volby.cz/pls/senat/se2111?xjazyk=CZ&amp;xdatum=19961116&amp;xobvod=32" TargetMode="External"/><Relationship Id="rId35" Type="http://schemas.openxmlformats.org/officeDocument/2006/relationships/hyperlink" Target="http://www.volby.cz/pls/senat/se2111?xjazyk=CZ&amp;xdatum=19961116&amp;xobvod=39" TargetMode="External"/><Relationship Id="rId56" Type="http://schemas.openxmlformats.org/officeDocument/2006/relationships/hyperlink" Target="http://www.volby.cz/pls/senat/se2111?xjazyk=CZ&amp;xdatum=19961116&amp;xobvod=46" TargetMode="External"/><Relationship Id="rId77" Type="http://schemas.openxmlformats.org/officeDocument/2006/relationships/hyperlink" Target="http://www.volby.cz/pls/senat/se2111?xjazyk=CZ&amp;xdatum=19961116&amp;xobvod=53" TargetMode="External"/><Relationship Id="rId100" Type="http://schemas.openxmlformats.org/officeDocument/2006/relationships/hyperlink" Target="http://www.volby.cz/pls/senat/se2111?xjazyk=CZ&amp;xdatum=19981114&amp;xobvod=55" TargetMode="External"/><Relationship Id="rId8" Type="http://schemas.openxmlformats.org/officeDocument/2006/relationships/hyperlink" Target="http://www.volby.cz/pls/senat/se2111?xjazyk=CZ&amp;xdatum=19961116&amp;xobvod=30" TargetMode="External"/><Relationship Id="rId98" Type="http://schemas.openxmlformats.org/officeDocument/2006/relationships/hyperlink" Target="http://www.volby.cz/pls/senat/se2111?xjazyk=CZ&amp;xdatum=19981114&amp;xobvod=49" TargetMode="External"/><Relationship Id="rId121" Type="http://schemas.openxmlformats.org/officeDocument/2006/relationships/hyperlink" Target="http://www.volby.cz/pls/senat/se2111?xjazyk=CZ&amp;xdatum=20001112&amp;xobvod=35" TargetMode="External"/><Relationship Id="rId142" Type="http://schemas.openxmlformats.org/officeDocument/2006/relationships/hyperlink" Target="http://www.volby.cz/pls/senat/se2111?xjazyk=CZ&amp;xdatum=20021025&amp;xobvod=12" TargetMode="External"/><Relationship Id="rId163" Type="http://schemas.openxmlformats.org/officeDocument/2006/relationships/hyperlink" Target="http://www.volby.cz/pls/senat/se2111?xjazyk=CZ&amp;xdatum=20031031&amp;xobvod=12" TargetMode="External"/><Relationship Id="rId184" Type="http://schemas.openxmlformats.org/officeDocument/2006/relationships/hyperlink" Target="http://www.volby.cz/pls/senat/se2111?xjazyk=CZ&amp;xdatum=20041105&amp;xobvod=76" TargetMode="External"/><Relationship Id="rId219" Type="http://schemas.openxmlformats.org/officeDocument/2006/relationships/hyperlink" Target="http://www.volby.cz/pls/senat/se2111?xjazyk=CZ&amp;xdatum=20070427&amp;xobvod=63" TargetMode="External"/><Relationship Id="rId230" Type="http://schemas.openxmlformats.org/officeDocument/2006/relationships/hyperlink" Target="http://www.volby.cz/pls/senat/se2111?xjazyk=CZ&amp;xdatum=20081017&amp;xobvod=33" TargetMode="External"/><Relationship Id="rId25" Type="http://schemas.openxmlformats.org/officeDocument/2006/relationships/hyperlink" Target="http://www.volby.cz/pls/senat/se2111?xjazyk=CZ&amp;xdatum=19961116&amp;xobvod=9" TargetMode="External"/><Relationship Id="rId46" Type="http://schemas.openxmlformats.org/officeDocument/2006/relationships/hyperlink" Target="http://www.volby.cz/pls/senat/se2111?xjazyk=CZ&amp;xdatum=19961116&amp;xobvod=16" TargetMode="External"/><Relationship Id="rId67" Type="http://schemas.openxmlformats.org/officeDocument/2006/relationships/hyperlink" Target="http://www.volby.cz/pls/senat/se2111?xjazyk=CZ&amp;xdatum=19961116&amp;xobvod=23" TargetMode="External"/><Relationship Id="rId88" Type="http://schemas.openxmlformats.org/officeDocument/2006/relationships/hyperlink" Target="http://www.volby.cz/pls/senat/se2111?xjazyk=CZ&amp;xdatum=19981114&amp;xobvod=19" TargetMode="External"/><Relationship Id="rId111" Type="http://schemas.openxmlformats.org/officeDocument/2006/relationships/hyperlink" Target="http://www.volby.cz/pls/senat/se2111?xjazyk=CZ&amp;xdatum=20001112&amp;xobvod=5" TargetMode="External"/><Relationship Id="rId132" Type="http://schemas.openxmlformats.org/officeDocument/2006/relationships/hyperlink" Target="http://www.volby.cz/pls/senat/se2111?xjazyk=CZ&amp;xdatum=20001112&amp;xobvod=68" TargetMode="External"/><Relationship Id="rId153" Type="http://schemas.openxmlformats.org/officeDocument/2006/relationships/hyperlink" Target="http://www.volby.cz/pls/senat/se2111?xjazyk=CZ&amp;xdatum=20021025&amp;xobvod=81" TargetMode="External"/><Relationship Id="rId174" Type="http://schemas.openxmlformats.org/officeDocument/2006/relationships/hyperlink" Target="http://www.volby.cz/pls/senat/se2111?xjazyk=CZ&amp;xdatum=20041105&amp;xobvod=34" TargetMode="External"/><Relationship Id="rId195" Type="http://schemas.openxmlformats.org/officeDocument/2006/relationships/hyperlink" Target="http://www.volby.cz/pls/senat/se2111?xjazyk=CZ&amp;xdatum=20061020&amp;xobvod=56" TargetMode="External"/><Relationship Id="rId209" Type="http://schemas.openxmlformats.org/officeDocument/2006/relationships/hyperlink" Target="http://www.volby.cz/pls/senat/se2111?xjazyk=CZ&amp;xdatum=20061020&amp;xobvod=71" TargetMode="External"/><Relationship Id="rId220" Type="http://schemas.openxmlformats.org/officeDocument/2006/relationships/hyperlink" Target="http://www.volby.cz/pls/senat/se2111?xjazyk=CZ&amp;xdatum=20081017&amp;xobvod=3" TargetMode="External"/><Relationship Id="rId241" Type="http://schemas.openxmlformats.org/officeDocument/2006/relationships/hyperlink" Target="http://www.volby.cz/pls/senat/se2111?xjazyk=CZ&amp;xdatum=20081017&amp;xobvod=66" TargetMode="External"/><Relationship Id="rId15" Type="http://schemas.openxmlformats.org/officeDocument/2006/relationships/hyperlink" Target="http://www.volby.cz/pls/senat/se2111?xjazyk=CZ&amp;xdatum=19961116&amp;xobvod=59" TargetMode="External"/><Relationship Id="rId36" Type="http://schemas.openxmlformats.org/officeDocument/2006/relationships/hyperlink" Target="http://www.volby.cz/pls/senat/se2111?xjazyk=CZ&amp;xdatum=19961116&amp;xobvod=66" TargetMode="External"/><Relationship Id="rId57" Type="http://schemas.openxmlformats.org/officeDocument/2006/relationships/hyperlink" Target="http://www.volby.cz/pls/senat/se2111?xjazyk=CZ&amp;xdatum=19961116&amp;xobvod=73" TargetMode="External"/><Relationship Id="rId10" Type="http://schemas.openxmlformats.org/officeDocument/2006/relationships/hyperlink" Target="http://www.volby.cz/pls/senat/se2111?xjazyk=CZ&amp;xdatum=19961116&amp;xobvod=4" TargetMode="External"/><Relationship Id="rId31" Type="http://schemas.openxmlformats.org/officeDocument/2006/relationships/hyperlink" Target="http://www.volby.cz/pls/senat/se2111?xjazyk=CZ&amp;xdatum=19961116&amp;xobvod=11" TargetMode="External"/><Relationship Id="rId52" Type="http://schemas.openxmlformats.org/officeDocument/2006/relationships/hyperlink" Target="http://www.volby.cz/pls/senat/se2111?xjazyk=CZ&amp;xdatum=19961116&amp;xobvod=18" TargetMode="External"/><Relationship Id="rId73" Type="http://schemas.openxmlformats.org/officeDocument/2006/relationships/hyperlink" Target="http://www.volby.cz/pls/senat/se2111?xjazyk=CZ&amp;xdatum=19961116&amp;xobvod=25" TargetMode="External"/><Relationship Id="rId78" Type="http://schemas.openxmlformats.org/officeDocument/2006/relationships/hyperlink" Target="http://www.volby.cz/pls/senat/se2111?xjazyk=CZ&amp;xdatum=19961116&amp;xobvod=80" TargetMode="External"/><Relationship Id="rId94" Type="http://schemas.openxmlformats.org/officeDocument/2006/relationships/hyperlink" Target="http://www.volby.cz/pls/senat/se2111?xjazyk=CZ&amp;xdatum=19981114&amp;xobvod=37" TargetMode="External"/><Relationship Id="rId99" Type="http://schemas.openxmlformats.org/officeDocument/2006/relationships/hyperlink" Target="http://www.volby.cz/pls/senat/se2111?xjazyk=CZ&amp;xdatum=19981114&amp;xobvod=52" TargetMode="External"/><Relationship Id="rId101" Type="http://schemas.openxmlformats.org/officeDocument/2006/relationships/hyperlink" Target="http://www.volby.cz/pls/senat/se2111?xjazyk=CZ&amp;xdatum=19981114&amp;xobvod=58" TargetMode="External"/><Relationship Id="rId122" Type="http://schemas.openxmlformats.org/officeDocument/2006/relationships/hyperlink" Target="http://www.volby.cz/pls/senat/se2111?xjazyk=CZ&amp;xdatum=20001112&amp;xobvod=38" TargetMode="External"/><Relationship Id="rId143" Type="http://schemas.openxmlformats.org/officeDocument/2006/relationships/hyperlink" Target="http://www.volby.cz/pls/senat/se2111?xjazyk=CZ&amp;xdatum=20021025&amp;xobvod=66" TargetMode="External"/><Relationship Id="rId148" Type="http://schemas.openxmlformats.org/officeDocument/2006/relationships/hyperlink" Target="http://www.volby.cz/pls/senat/se2111?xjazyk=CZ&amp;xdatum=20021025&amp;xobvod=21" TargetMode="External"/><Relationship Id="rId164" Type="http://schemas.openxmlformats.org/officeDocument/2006/relationships/hyperlink" Target="http://www.volby.cz/pls/senat/se2111?xjazyk=CZ&amp;xdatum=20031107&amp;xobvod=58" TargetMode="External"/><Relationship Id="rId169" Type="http://schemas.openxmlformats.org/officeDocument/2006/relationships/hyperlink" Target="http://www.volby.cz/pls/senat/se2111?xjazyk=CZ&amp;xdatum=20041105&amp;xobvod=55" TargetMode="External"/><Relationship Id="rId185" Type="http://schemas.openxmlformats.org/officeDocument/2006/relationships/hyperlink" Target="http://www.volby.cz/pls/senat/se2111?xjazyk=CZ&amp;xdatum=20041105&amp;xobvod=19" TargetMode="External"/><Relationship Id="rId4" Type="http://schemas.openxmlformats.org/officeDocument/2006/relationships/hyperlink" Target="http://www.volby.cz/pls/senat/se2111?xjazyk=CZ&amp;xdatum=19961116&amp;xobvod=2" TargetMode="External"/><Relationship Id="rId9" Type="http://schemas.openxmlformats.org/officeDocument/2006/relationships/hyperlink" Target="http://www.volby.cz/pls/senat/se2111?xjazyk=CZ&amp;xdatum=19961116&amp;xobvod=57" TargetMode="External"/><Relationship Id="rId180" Type="http://schemas.openxmlformats.org/officeDocument/2006/relationships/hyperlink" Target="http://www.volby.cz/pls/senat/se2111?xjazyk=CZ&amp;xdatum=20041105&amp;xobvod=40" TargetMode="External"/><Relationship Id="rId210" Type="http://schemas.openxmlformats.org/officeDocument/2006/relationships/hyperlink" Target="http://www.volby.cz/pls/senat/se2111?xjazyk=CZ&amp;xdatum=20061020&amp;xobvod=20" TargetMode="External"/><Relationship Id="rId215" Type="http://schemas.openxmlformats.org/officeDocument/2006/relationships/hyperlink" Target="http://www.volby.cz/pls/senat/se2111?xjazyk=CZ&amp;xdatum=20061020&amp;xobvod=77" TargetMode="External"/><Relationship Id="rId236" Type="http://schemas.openxmlformats.org/officeDocument/2006/relationships/hyperlink" Target="http://www.volby.cz/pls/senat/se2111?xjazyk=CZ&amp;xdatum=20081017&amp;xobvod=51" TargetMode="External"/><Relationship Id="rId26" Type="http://schemas.openxmlformats.org/officeDocument/2006/relationships/hyperlink" Target="http://www.volby.cz/pls/senat/se2111?xjazyk=CZ&amp;xdatum=19961116&amp;xobvod=36" TargetMode="External"/><Relationship Id="rId231" Type="http://schemas.openxmlformats.org/officeDocument/2006/relationships/hyperlink" Target="http://www.volby.cz/pls/senat/se2111?xjazyk=CZ&amp;xdatum=20081017&amp;xobvod=36" TargetMode="External"/><Relationship Id="rId47" Type="http://schemas.openxmlformats.org/officeDocument/2006/relationships/hyperlink" Target="http://www.volby.cz/pls/senat/se2111?xjazyk=CZ&amp;xdatum=19961116&amp;xobvod=43" TargetMode="External"/><Relationship Id="rId68" Type="http://schemas.openxmlformats.org/officeDocument/2006/relationships/hyperlink" Target="http://www.volby.cz/pls/senat/se2111?xjazyk=CZ&amp;xdatum=19961116&amp;xobvod=50" TargetMode="External"/><Relationship Id="rId89" Type="http://schemas.openxmlformats.org/officeDocument/2006/relationships/hyperlink" Target="http://www.volby.cz/pls/senat/se2111?xjazyk=CZ&amp;xdatum=19981114&amp;xobvod=22" TargetMode="External"/><Relationship Id="rId112" Type="http://schemas.openxmlformats.org/officeDocument/2006/relationships/hyperlink" Target="http://www.volby.cz/pls/senat/se2111?xjazyk=CZ&amp;xdatum=20001112&amp;xobvod=8" TargetMode="External"/><Relationship Id="rId133" Type="http://schemas.openxmlformats.org/officeDocument/2006/relationships/hyperlink" Target="http://www.volby.cz/pls/senat/se2111?xjazyk=CZ&amp;xdatum=20001112&amp;xobvod=71" TargetMode="External"/><Relationship Id="rId154" Type="http://schemas.openxmlformats.org/officeDocument/2006/relationships/hyperlink" Target="http://www.volby.cz/pls/senat/se2111?xjazyk=CZ&amp;xdatum=20021025&amp;xobvod=30" TargetMode="External"/><Relationship Id="rId175" Type="http://schemas.openxmlformats.org/officeDocument/2006/relationships/hyperlink" Target="http://www.volby.cz/pls/senat/se2111?xjazyk=CZ&amp;xdatum=20041105&amp;xobvod=61" TargetMode="External"/><Relationship Id="rId196" Type="http://schemas.openxmlformats.org/officeDocument/2006/relationships/hyperlink" Target="http://www.volby.cz/pls/senat/se2111?xjazyk=CZ&amp;xdatum=20061020&amp;xobvod=5" TargetMode="External"/><Relationship Id="rId200" Type="http://schemas.openxmlformats.org/officeDocument/2006/relationships/hyperlink" Target="http://www.volby.cz/pls/senat/se2111?xjazyk=CZ&amp;xdatum=20061020&amp;xobvod=35" TargetMode="External"/><Relationship Id="rId16" Type="http://schemas.openxmlformats.org/officeDocument/2006/relationships/hyperlink" Target="http://www.volby.cz/pls/senat/se2111?xjazyk=CZ&amp;xdatum=19961116&amp;xobvod=6" TargetMode="External"/><Relationship Id="rId221" Type="http://schemas.openxmlformats.org/officeDocument/2006/relationships/hyperlink" Target="http://www.volby.cz/pls/senat/se2111?xjazyk=CZ&amp;xdatum=20081017&amp;xobvod=6" TargetMode="External"/><Relationship Id="rId242" Type="http://schemas.openxmlformats.org/officeDocument/2006/relationships/hyperlink" Target="http://www.volby.cz/pls/senat/se2111?xjazyk=CZ&amp;xdatum=20081017&amp;xobvod=69" TargetMode="External"/><Relationship Id="rId37" Type="http://schemas.openxmlformats.org/officeDocument/2006/relationships/hyperlink" Target="http://www.volby.cz/pls/senat/se2111?xjazyk=CZ&amp;xdatum=19961116&amp;xobvod=13" TargetMode="External"/><Relationship Id="rId58" Type="http://schemas.openxmlformats.org/officeDocument/2006/relationships/hyperlink" Target="http://www.volby.cz/pls/senat/se2111?xjazyk=CZ&amp;xdatum=19961116&amp;xobvod=20" TargetMode="External"/><Relationship Id="rId79" Type="http://schemas.openxmlformats.org/officeDocument/2006/relationships/hyperlink" Target="http://www.volby.cz/pls/senat/se2111?xjazyk=CZ&amp;xdatum=19961116&amp;xobvod=27" TargetMode="External"/><Relationship Id="rId102" Type="http://schemas.openxmlformats.org/officeDocument/2006/relationships/hyperlink" Target="http://www.volby.cz/pls/senat/se2111?xjazyk=CZ&amp;xdatum=19981114&amp;xobvod=61" TargetMode="External"/><Relationship Id="rId123" Type="http://schemas.openxmlformats.org/officeDocument/2006/relationships/hyperlink" Target="http://www.volby.cz/pls/senat/se2111?xjazyk=CZ&amp;xdatum=20001112&amp;xobvod=41" TargetMode="External"/><Relationship Id="rId144" Type="http://schemas.openxmlformats.org/officeDocument/2006/relationships/hyperlink" Target="http://www.volby.cz/pls/senat/se2111?xjazyk=CZ&amp;xdatum=20021025&amp;xobvod=15" TargetMode="External"/><Relationship Id="rId90" Type="http://schemas.openxmlformats.org/officeDocument/2006/relationships/hyperlink" Target="http://www.volby.cz/pls/senat/se2111?xjazyk=CZ&amp;xdatum=19981114&amp;xobvod=25" TargetMode="External"/><Relationship Id="rId165" Type="http://schemas.openxmlformats.org/officeDocument/2006/relationships/hyperlink" Target="http://www.volby.cz/pls/senat/se2111?xjazyk=CZ&amp;xdatum=20041008&amp;xobvod=20" TargetMode="External"/><Relationship Id="rId186" Type="http://schemas.openxmlformats.org/officeDocument/2006/relationships/hyperlink" Target="http://www.volby.cz/pls/senat/se2111?xjazyk=CZ&amp;xdatum=20041105&amp;xobvod=46" TargetMode="External"/><Relationship Id="rId211" Type="http://schemas.openxmlformats.org/officeDocument/2006/relationships/hyperlink" Target="http://www.volby.cz/pls/senat/se2111?xjazyk=CZ&amp;xdatum=20061020&amp;xobvod=47" TargetMode="External"/><Relationship Id="rId232" Type="http://schemas.openxmlformats.org/officeDocument/2006/relationships/hyperlink" Target="http://www.volby.cz/pls/senat/se2111?xjazyk=CZ&amp;xdatum=20081017&amp;xobvod=39" TargetMode="External"/><Relationship Id="rId27" Type="http://schemas.openxmlformats.org/officeDocument/2006/relationships/hyperlink" Target="http://www.volby.cz/pls/senat/se2111?xjazyk=CZ&amp;xdatum=19961116&amp;xobvod=63" TargetMode="External"/><Relationship Id="rId48" Type="http://schemas.openxmlformats.org/officeDocument/2006/relationships/hyperlink" Target="http://www.volby.cz/pls/senat/se2111?xjazyk=CZ&amp;xdatum=19961116&amp;xobvod=70" TargetMode="External"/><Relationship Id="rId69" Type="http://schemas.openxmlformats.org/officeDocument/2006/relationships/hyperlink" Target="http://www.volby.cz/pls/senat/se2111?xjazyk=CZ&amp;xdatum=19961116&amp;xobvod=77" TargetMode="External"/><Relationship Id="rId113" Type="http://schemas.openxmlformats.org/officeDocument/2006/relationships/hyperlink" Target="http://www.volby.cz/pls/senat/se2111?xjazyk=CZ&amp;xdatum=20001112&amp;xobvod=11" TargetMode="External"/><Relationship Id="rId134" Type="http://schemas.openxmlformats.org/officeDocument/2006/relationships/hyperlink" Target="http://www.volby.cz/pls/senat/se2111?xjazyk=CZ&amp;xdatum=20001112&amp;xobvod=74" TargetMode="External"/><Relationship Id="rId80" Type="http://schemas.openxmlformats.org/officeDocument/2006/relationships/hyperlink" Target="http://www.volby.cz/pls/senat/se2111?xjazyk=CZ&amp;xdatum=19961116&amp;xobvod=54" TargetMode="External"/><Relationship Id="rId155" Type="http://schemas.openxmlformats.org/officeDocument/2006/relationships/hyperlink" Target="http://www.volby.cz/pls/senat/se2111?xjazyk=CZ&amp;xdatum=20021025&amp;xobvod=33" TargetMode="External"/><Relationship Id="rId176" Type="http://schemas.openxmlformats.org/officeDocument/2006/relationships/hyperlink" Target="http://www.volby.cz/pls/senat/se2111?xjazyk=CZ&amp;xdatum=20041105&amp;xobvod=10" TargetMode="External"/><Relationship Id="rId197" Type="http://schemas.openxmlformats.org/officeDocument/2006/relationships/hyperlink" Target="http://www.volby.cz/pls/senat/se2111?xjazyk=CZ&amp;xdatum=20061020&amp;xobvod=32" TargetMode="External"/><Relationship Id="rId201" Type="http://schemas.openxmlformats.org/officeDocument/2006/relationships/hyperlink" Target="http://www.volby.cz/pls/senat/se2111?xjazyk=CZ&amp;xdatum=20061020&amp;xobvod=62" TargetMode="External"/><Relationship Id="rId222" Type="http://schemas.openxmlformats.org/officeDocument/2006/relationships/hyperlink" Target="http://www.volby.cz/pls/senat/se2111?xjazyk=CZ&amp;xdatum=20081017&amp;xobvod=9" TargetMode="External"/><Relationship Id="rId243" Type="http://schemas.openxmlformats.org/officeDocument/2006/relationships/hyperlink" Target="http://www.volby.cz/pls/senat/se2111?xjazyk=CZ&amp;xdatum=20081017&amp;xobvod=72" TargetMode="External"/><Relationship Id="rId17" Type="http://schemas.openxmlformats.org/officeDocument/2006/relationships/hyperlink" Target="http://www.volby.cz/pls/senat/se2111?xjazyk=CZ&amp;xdatum=19961116&amp;xobvod=33" TargetMode="External"/><Relationship Id="rId38" Type="http://schemas.openxmlformats.org/officeDocument/2006/relationships/hyperlink" Target="http://www.volby.cz/pls/senat/se2111?xjazyk=CZ&amp;xdatum=19961116&amp;xobvod=40" TargetMode="External"/><Relationship Id="rId59" Type="http://schemas.openxmlformats.org/officeDocument/2006/relationships/hyperlink" Target="http://www.volby.cz/pls/senat/se2111?xjazyk=CZ&amp;xdatum=19961116&amp;xobvod=47" TargetMode="External"/><Relationship Id="rId103" Type="http://schemas.openxmlformats.org/officeDocument/2006/relationships/hyperlink" Target="http://www.volby.cz/pls/senat/se2111?xjazyk=CZ&amp;xdatum=19981114&amp;xobvod=64" TargetMode="External"/><Relationship Id="rId124" Type="http://schemas.openxmlformats.org/officeDocument/2006/relationships/hyperlink" Target="http://www.volby.cz/pls/senat/se2111?xjazyk=CZ&amp;xdatum=20001112&amp;xobvod=44" TargetMode="External"/><Relationship Id="rId70" Type="http://schemas.openxmlformats.org/officeDocument/2006/relationships/hyperlink" Target="http://www.volby.cz/pls/senat/se2111?xjazyk=CZ&amp;xdatum=19961116&amp;xobvod=24" TargetMode="External"/><Relationship Id="rId91" Type="http://schemas.openxmlformats.org/officeDocument/2006/relationships/hyperlink" Target="http://www.volby.cz/pls/senat/se2111?xjazyk=CZ&amp;xdatum=19981114&amp;xobvod=28" TargetMode="External"/><Relationship Id="rId145" Type="http://schemas.openxmlformats.org/officeDocument/2006/relationships/hyperlink" Target="http://www.volby.cz/pls/senat/se2111?xjazyk=CZ&amp;xdatum=20021025&amp;xobvod=69" TargetMode="External"/><Relationship Id="rId166" Type="http://schemas.openxmlformats.org/officeDocument/2006/relationships/hyperlink" Target="http://www.volby.cz/pls/senat/se2111?xjazyk=CZ&amp;xdatum=20041008&amp;xobvod=54" TargetMode="External"/><Relationship Id="rId187" Type="http://schemas.openxmlformats.org/officeDocument/2006/relationships/hyperlink" Target="http://www.volby.cz/pls/senat/se2111?xjazyk=CZ&amp;xdatum=20041105&amp;xobvod=73" TargetMode="External"/><Relationship Id="rId1" Type="http://schemas.openxmlformats.org/officeDocument/2006/relationships/hyperlink" Target="http://www.volby.cz/pls/senat/se2111?xjazyk=CZ&amp;xdatum=19961116&amp;xobvod=1" TargetMode="External"/><Relationship Id="rId212" Type="http://schemas.openxmlformats.org/officeDocument/2006/relationships/hyperlink" Target="http://www.volby.cz/pls/senat/se2111?xjazyk=CZ&amp;xdatum=20061020&amp;xobvod=80" TargetMode="External"/><Relationship Id="rId233" Type="http://schemas.openxmlformats.org/officeDocument/2006/relationships/hyperlink" Target="http://www.volby.cz/pls/senat/se2111?xjazyk=CZ&amp;xdatum=20081017&amp;xobvod=42" TargetMode="External"/><Relationship Id="rId28" Type="http://schemas.openxmlformats.org/officeDocument/2006/relationships/hyperlink" Target="http://www.volby.cz/pls/senat/se2111?xjazyk=CZ&amp;xdatum=19961116&amp;xobvod=10" TargetMode="External"/><Relationship Id="rId49" Type="http://schemas.openxmlformats.org/officeDocument/2006/relationships/hyperlink" Target="http://www.volby.cz/pls/senat/se2111?xjazyk=CZ&amp;xdatum=19961116&amp;xobvod=17" TargetMode="External"/><Relationship Id="rId114" Type="http://schemas.openxmlformats.org/officeDocument/2006/relationships/hyperlink" Target="http://www.volby.cz/pls/senat/se2111?xjazyk=CZ&amp;xdatum=20001112&amp;xobvod=14" TargetMode="External"/><Relationship Id="rId60" Type="http://schemas.openxmlformats.org/officeDocument/2006/relationships/hyperlink" Target="http://www.volby.cz/pls/senat/se2111?xjazyk=CZ&amp;xdatum=19961116&amp;xobvod=74" TargetMode="External"/><Relationship Id="rId81" Type="http://schemas.openxmlformats.org/officeDocument/2006/relationships/hyperlink" Target="http://www.volby.cz/pls/senat/se2111?xjazyk=CZ&amp;xdatum=19961116&amp;xobvod=81" TargetMode="External"/><Relationship Id="rId135" Type="http://schemas.openxmlformats.org/officeDocument/2006/relationships/hyperlink" Target="http://www.volby.cz/pls/senat/se2111?xjazyk=CZ&amp;xdatum=20001112&amp;xobvod=77" TargetMode="External"/><Relationship Id="rId156" Type="http://schemas.openxmlformats.org/officeDocument/2006/relationships/hyperlink" Target="http://www.volby.cz/pls/senat/se2111?xjazyk=CZ&amp;xdatum=20021025&amp;xobvod=36" TargetMode="External"/><Relationship Id="rId177" Type="http://schemas.openxmlformats.org/officeDocument/2006/relationships/hyperlink" Target="http://www.volby.cz/pls/senat/se2111?xjazyk=CZ&amp;xdatum=20041105&amp;xobvod=37" TargetMode="External"/><Relationship Id="rId198" Type="http://schemas.openxmlformats.org/officeDocument/2006/relationships/hyperlink" Target="http://www.volby.cz/pls/senat/se2111?xjazyk=CZ&amp;xdatum=20061020&amp;xobvod=65" TargetMode="External"/><Relationship Id="rId202" Type="http://schemas.openxmlformats.org/officeDocument/2006/relationships/hyperlink" Target="http://www.volby.cz/pls/senat/se2111?xjazyk=CZ&amp;xdatum=20061020&amp;xobvod=11" TargetMode="External"/><Relationship Id="rId223" Type="http://schemas.openxmlformats.org/officeDocument/2006/relationships/hyperlink" Target="http://www.volby.cz/pls/senat/se2111?xjazyk=CZ&amp;xdatum=20081017&amp;xobvod=12" TargetMode="External"/><Relationship Id="rId244" Type="http://schemas.openxmlformats.org/officeDocument/2006/relationships/hyperlink" Target="http://www.volby.cz/pls/senat/se2111?xjazyk=CZ&amp;xdatum=20081017&amp;xobvod=75" TargetMode="External"/><Relationship Id="rId18" Type="http://schemas.openxmlformats.org/officeDocument/2006/relationships/hyperlink" Target="http://www.volby.cz/pls/senat/se2111?xjazyk=CZ&amp;xdatum=19961116&amp;xobvod=60" TargetMode="External"/><Relationship Id="rId39" Type="http://schemas.openxmlformats.org/officeDocument/2006/relationships/hyperlink" Target="http://www.volby.cz/pls/senat/se2111?xjazyk=CZ&amp;xdatum=19961116&amp;xobvod=67" TargetMode="External"/><Relationship Id="rId50" Type="http://schemas.openxmlformats.org/officeDocument/2006/relationships/hyperlink" Target="http://www.volby.cz/pls/senat/se2111?xjazyk=CZ&amp;xdatum=19961116&amp;xobvod=44" TargetMode="External"/><Relationship Id="rId104" Type="http://schemas.openxmlformats.org/officeDocument/2006/relationships/hyperlink" Target="http://www.volby.cz/pls/senat/se2111?xjazyk=CZ&amp;xdatum=19981114&amp;xobvod=67" TargetMode="External"/><Relationship Id="rId125" Type="http://schemas.openxmlformats.org/officeDocument/2006/relationships/hyperlink" Target="http://www.volby.cz/pls/senat/se2111?xjazyk=CZ&amp;xdatum=20001112&amp;xobvod=47" TargetMode="External"/><Relationship Id="rId146" Type="http://schemas.openxmlformats.org/officeDocument/2006/relationships/hyperlink" Target="http://www.volby.cz/pls/senat/se2111?xjazyk=CZ&amp;xdatum=20021025&amp;xobvod=18" TargetMode="External"/><Relationship Id="rId167" Type="http://schemas.openxmlformats.org/officeDocument/2006/relationships/hyperlink" Target="http://www.volby.cz/pls/senat/se2111?xjazyk=CZ&amp;xdatum=20041105&amp;xobvod=1" TargetMode="External"/><Relationship Id="rId188" Type="http://schemas.openxmlformats.org/officeDocument/2006/relationships/hyperlink" Target="http://www.volby.cz/pls/senat/se2111?xjazyk=CZ&amp;xdatum=20041105&amp;xobvod=22" TargetMode="External"/><Relationship Id="rId71" Type="http://schemas.openxmlformats.org/officeDocument/2006/relationships/hyperlink" Target="http://www.volby.cz/pls/senat/se2111?xjazyk=CZ&amp;xdatum=19961116&amp;xobvod=51" TargetMode="External"/><Relationship Id="rId92" Type="http://schemas.openxmlformats.org/officeDocument/2006/relationships/hyperlink" Target="http://www.volby.cz/pls/senat/se2111?xjazyk=CZ&amp;xdatum=19981114&amp;xobvod=31" TargetMode="External"/><Relationship Id="rId213" Type="http://schemas.openxmlformats.org/officeDocument/2006/relationships/hyperlink" Target="http://www.volby.cz/pls/senat/se2111?xjazyk=CZ&amp;xdatum=20061020&amp;xobvod=23" TargetMode="External"/><Relationship Id="rId234" Type="http://schemas.openxmlformats.org/officeDocument/2006/relationships/hyperlink" Target="http://www.volby.cz/pls/senat/se2111?xjazyk=CZ&amp;xdatum=20081017&amp;xobvod=45" TargetMode="External"/><Relationship Id="rId2" Type="http://schemas.openxmlformats.org/officeDocument/2006/relationships/hyperlink" Target="http://www.volby.cz/pls/senat/se2111?xjazyk=CZ&amp;xdatum=19961116&amp;xobvod=28" TargetMode="External"/><Relationship Id="rId29" Type="http://schemas.openxmlformats.org/officeDocument/2006/relationships/hyperlink" Target="http://www.volby.cz/pls/senat/se2111?xjazyk=CZ&amp;xdatum=19961116&amp;xobvod=37" TargetMode="External"/><Relationship Id="rId40" Type="http://schemas.openxmlformats.org/officeDocument/2006/relationships/hyperlink" Target="http://www.volby.cz/pls/senat/se2111?xjazyk=CZ&amp;xdatum=19961116&amp;xobvod=14" TargetMode="External"/><Relationship Id="rId115" Type="http://schemas.openxmlformats.org/officeDocument/2006/relationships/hyperlink" Target="http://www.volby.cz/pls/senat/se2111?xjazyk=CZ&amp;xdatum=20001112&amp;xobvod=17" TargetMode="External"/><Relationship Id="rId136" Type="http://schemas.openxmlformats.org/officeDocument/2006/relationships/hyperlink" Target="http://www.volby.cz/pls/senat/se2111?xjazyk=CZ&amp;xdatum=20001112&amp;xobvod=80" TargetMode="External"/><Relationship Id="rId157" Type="http://schemas.openxmlformats.org/officeDocument/2006/relationships/hyperlink" Target="http://www.volby.cz/pls/senat/se2111?xjazyk=CZ&amp;xdatum=20021025&amp;xobvod=39" TargetMode="External"/><Relationship Id="rId178" Type="http://schemas.openxmlformats.org/officeDocument/2006/relationships/hyperlink" Target="http://www.volby.cz/pls/senat/se2111?xjazyk=CZ&amp;xdatum=20041105&amp;xobvod=64" TargetMode="External"/><Relationship Id="rId61" Type="http://schemas.openxmlformats.org/officeDocument/2006/relationships/hyperlink" Target="http://www.volby.cz/pls/senat/se2111?xjazyk=CZ&amp;xdatum=19961116&amp;xobvod=21" TargetMode="External"/><Relationship Id="rId82" Type="http://schemas.openxmlformats.org/officeDocument/2006/relationships/hyperlink" Target="http://www.volby.cz/pls/senat/se2111?xjazyk=CZ&amp;xdatum=19981114&amp;xobvod=1" TargetMode="External"/><Relationship Id="rId199" Type="http://schemas.openxmlformats.org/officeDocument/2006/relationships/hyperlink" Target="http://www.volby.cz/pls/senat/se2111?xjazyk=CZ&amp;xdatum=20061020&amp;xobvod=8" TargetMode="External"/><Relationship Id="rId203" Type="http://schemas.openxmlformats.org/officeDocument/2006/relationships/hyperlink" Target="http://www.volby.cz/pls/senat/se2111?xjazyk=CZ&amp;xdatum=20061020&amp;xobvod=38" TargetMode="External"/><Relationship Id="rId19" Type="http://schemas.openxmlformats.org/officeDocument/2006/relationships/hyperlink" Target="http://www.volby.cz/pls/senat/se2111?xjazyk=CZ&amp;xdatum=19961116&amp;xobvod=7" TargetMode="External"/><Relationship Id="rId224" Type="http://schemas.openxmlformats.org/officeDocument/2006/relationships/hyperlink" Target="http://www.volby.cz/pls/senat/se2111?xjazyk=CZ&amp;xdatum=20081017&amp;xobvod=15" TargetMode="External"/><Relationship Id="rId245" Type="http://schemas.openxmlformats.org/officeDocument/2006/relationships/hyperlink" Target="http://www.volby.cz/pls/senat/se2111?xjazyk=CZ&amp;xdatum=20081017&amp;xobvod=78" TargetMode="External"/><Relationship Id="rId30" Type="http://schemas.openxmlformats.org/officeDocument/2006/relationships/hyperlink" Target="http://www.volby.cz/pls/senat/se2111?xjazyk=CZ&amp;xdatum=19961116&amp;xobvod=64" TargetMode="External"/><Relationship Id="rId105" Type="http://schemas.openxmlformats.org/officeDocument/2006/relationships/hyperlink" Target="http://www.volby.cz/pls/senat/se2111?xjazyk=CZ&amp;xdatum=19981114&amp;xobvod=70" TargetMode="External"/><Relationship Id="rId126" Type="http://schemas.openxmlformats.org/officeDocument/2006/relationships/hyperlink" Target="http://www.volby.cz/pls/senat/se2111?xjazyk=CZ&amp;xdatum=20001112&amp;xobvod=50" TargetMode="External"/><Relationship Id="rId147" Type="http://schemas.openxmlformats.org/officeDocument/2006/relationships/hyperlink" Target="http://www.volby.cz/pls/senat/se2111?xjazyk=CZ&amp;xdatum=20021025&amp;xobvod=72" TargetMode="External"/><Relationship Id="rId168" Type="http://schemas.openxmlformats.org/officeDocument/2006/relationships/hyperlink" Target="http://www.volby.cz/pls/senat/se2111?xjazyk=CZ&amp;xdatum=20041105&amp;xobvod=28" TargetMode="External"/><Relationship Id="rId51" Type="http://schemas.openxmlformats.org/officeDocument/2006/relationships/hyperlink" Target="http://www.volby.cz/pls/senat/se2111?xjazyk=CZ&amp;xdatum=19961116&amp;xobvod=71" TargetMode="External"/><Relationship Id="rId72" Type="http://schemas.openxmlformats.org/officeDocument/2006/relationships/hyperlink" Target="http://www.volby.cz/pls/senat/se2111?xjazyk=CZ&amp;xdatum=19961116&amp;xobvod=78" TargetMode="External"/><Relationship Id="rId93" Type="http://schemas.openxmlformats.org/officeDocument/2006/relationships/hyperlink" Target="http://www.volby.cz/pls/senat/se2111?xjazyk=CZ&amp;xdatum=19981114&amp;xobvod=34" TargetMode="External"/><Relationship Id="rId189" Type="http://schemas.openxmlformats.org/officeDocument/2006/relationships/hyperlink" Target="http://www.volby.cz/pls/senat/se2111?xjazyk=CZ&amp;xdatum=20041105&amp;xobvod=49" TargetMode="External"/><Relationship Id="rId3" Type="http://schemas.openxmlformats.org/officeDocument/2006/relationships/hyperlink" Target="http://www.volby.cz/pls/senat/se2111?xjazyk=CZ&amp;xdatum=19961116&amp;xobvod=55" TargetMode="External"/><Relationship Id="rId214" Type="http://schemas.openxmlformats.org/officeDocument/2006/relationships/hyperlink" Target="http://www.volby.cz/pls/senat/se2111?xjazyk=CZ&amp;xdatum=20061020&amp;xobvod=50" TargetMode="External"/><Relationship Id="rId235" Type="http://schemas.openxmlformats.org/officeDocument/2006/relationships/hyperlink" Target="http://www.volby.cz/pls/senat/se2111?xjazyk=CZ&amp;xdatum=20081017&amp;xobvod=48" TargetMode="External"/><Relationship Id="rId116" Type="http://schemas.openxmlformats.org/officeDocument/2006/relationships/hyperlink" Target="http://www.volby.cz/pls/senat/se2111?xjazyk=CZ&amp;xdatum=20001112&amp;xobvod=20" TargetMode="External"/><Relationship Id="rId137" Type="http://schemas.openxmlformats.org/officeDocument/2006/relationships/hyperlink" Target="http://www.volby.cz/pls/senat/se2111?xjazyk=CZ&amp;xdatum=20021025&amp;xobvod=57" TargetMode="External"/><Relationship Id="rId158" Type="http://schemas.openxmlformats.org/officeDocument/2006/relationships/hyperlink" Target="http://www.volby.cz/pls/senat/se2111?xjazyk=CZ&amp;xdatum=20021025&amp;xobvod=42" TargetMode="External"/><Relationship Id="rId20" Type="http://schemas.openxmlformats.org/officeDocument/2006/relationships/hyperlink" Target="http://www.volby.cz/pls/senat/se2111?xjazyk=CZ&amp;xdatum=19961116&amp;xobvod=34" TargetMode="External"/><Relationship Id="rId41" Type="http://schemas.openxmlformats.org/officeDocument/2006/relationships/hyperlink" Target="http://www.volby.cz/pls/senat/se2111?xjazyk=CZ&amp;xdatum=19961116&amp;xobvod=41" TargetMode="External"/><Relationship Id="rId62" Type="http://schemas.openxmlformats.org/officeDocument/2006/relationships/hyperlink" Target="http://www.volby.cz/pls/senat/se2111?xjazyk=CZ&amp;xdatum=19961116&amp;xobvod=48" TargetMode="External"/><Relationship Id="rId83" Type="http://schemas.openxmlformats.org/officeDocument/2006/relationships/hyperlink" Target="http://www.volby.cz/pls/senat/se2111?xjazyk=CZ&amp;xdatum=19981114&amp;xobvod=4" TargetMode="External"/><Relationship Id="rId179" Type="http://schemas.openxmlformats.org/officeDocument/2006/relationships/hyperlink" Target="http://www.volby.cz/pls/senat/se2111?xjazyk=CZ&amp;xdatum=20041105&amp;xobvod=13" TargetMode="External"/><Relationship Id="rId190" Type="http://schemas.openxmlformats.org/officeDocument/2006/relationships/hyperlink" Target="http://www.volby.cz/pls/senat/se2111?xjazyk=CZ&amp;xdatum=20041105&amp;xobvod=25" TargetMode="External"/><Relationship Id="rId204" Type="http://schemas.openxmlformats.org/officeDocument/2006/relationships/hyperlink" Target="http://www.volby.cz/pls/senat/se2111?xjazyk=CZ&amp;xdatum=20061020&amp;xobvod=14" TargetMode="External"/><Relationship Id="rId225" Type="http://schemas.openxmlformats.org/officeDocument/2006/relationships/hyperlink" Target="http://www.volby.cz/pls/senat/se2111?xjazyk=CZ&amp;xdatum=20081017&amp;xobvod=18" TargetMode="External"/><Relationship Id="rId246" Type="http://schemas.openxmlformats.org/officeDocument/2006/relationships/hyperlink" Target="http://www.volby.cz/pls/senat/se2111?xjazyk=CZ&amp;xdatum=20081017&amp;xobvod=81" TargetMode="External"/><Relationship Id="rId106" Type="http://schemas.openxmlformats.org/officeDocument/2006/relationships/hyperlink" Target="http://www.volby.cz/pls/senat/se2111?xjazyk=CZ&amp;xdatum=19981114&amp;xobvod=73" TargetMode="External"/><Relationship Id="rId127" Type="http://schemas.openxmlformats.org/officeDocument/2006/relationships/hyperlink" Target="http://www.volby.cz/pls/senat/se2111?xjazyk=CZ&amp;xdatum=20001112&amp;xobvod=5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aplikace.mvcr.cz/sbirka-zakonu/ViewFile.aspx?type=c&amp;id=39138" TargetMode="External"/><Relationship Id="rId3" Type="http://schemas.openxmlformats.org/officeDocument/2006/relationships/hyperlink" Target="http://aplikace.mvcr.cz/archiv2008/sbirka/2002/sb015-02.pdf" TargetMode="External"/><Relationship Id="rId7" Type="http://schemas.openxmlformats.org/officeDocument/2006/relationships/hyperlink" Target="http://aplikace.mvcr.cz/archiv2008/sbirka/1993/sb01-93.pdf" TargetMode="External"/><Relationship Id="rId2" Type="http://schemas.openxmlformats.org/officeDocument/2006/relationships/hyperlink" Target="http://aplikace.mvcr.cz/archiv2008/sbirka/2002/sb015-02.pdf" TargetMode="External"/><Relationship Id="rId1" Type="http://schemas.openxmlformats.org/officeDocument/2006/relationships/hyperlink" Target="http://aplikace.mvcr.cz/archiv2008/sbirka/1995/sb65-95.pdf" TargetMode="External"/><Relationship Id="rId6" Type="http://schemas.openxmlformats.org/officeDocument/2006/relationships/hyperlink" Target="http://aplikace.mvcr.cz/archiv2008/sbirka/1990/sb013-90.pdf" TargetMode="External"/><Relationship Id="rId5" Type="http://schemas.openxmlformats.org/officeDocument/2006/relationships/hyperlink" Target="http://aplikace.mvcr.cz/archiv2008/sbirka/1990/sb011-90.pdf" TargetMode="External"/><Relationship Id="rId4" Type="http://schemas.openxmlformats.org/officeDocument/2006/relationships/hyperlink" Target="http://aplikace.mvcr.cz/archiv2008/sbirka/2003/sb025-03.pdf"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stranaos.cz/" TargetMode="External"/><Relationship Id="rId13" Type="http://schemas.openxmlformats.org/officeDocument/2006/relationships/hyperlink" Target="https://cs.wikipedia.org/wiki/Starostov%C3%A9_pro_ob%C4%8Dany" TargetMode="External"/><Relationship Id="rId18" Type="http://schemas.openxmlformats.org/officeDocument/2006/relationships/hyperlink" Target="http://www.starostoveprolibereckykraj.cz/" TargetMode="External"/><Relationship Id="rId3" Type="http://schemas.openxmlformats.org/officeDocument/2006/relationships/hyperlink" Target="http://cs.wikipedia.org/w/index.php?title=Republik%C3%A1ni_Miroslava_Sl%C3%A1dka&amp;action=edit&amp;redlink=1" TargetMode="External"/><Relationship Id="rId21" Type="http://schemas.openxmlformats.org/officeDocument/2006/relationships/hyperlink" Target="https://www.piratiastarostove.cz/" TargetMode="External"/><Relationship Id="rId7" Type="http://schemas.openxmlformats.org/officeDocument/2006/relationships/hyperlink" Target="http://www.kdu.cz/" TargetMode="External"/><Relationship Id="rId12" Type="http://schemas.openxmlformats.org/officeDocument/2006/relationships/hyperlink" Target="https://cs.wikipedia.org/wiki/Strana_soukromn%C3%ADk%C5%AF_%C4%8Cesk%C3%A9_republiky" TargetMode="External"/><Relationship Id="rId17" Type="http://schemas.openxmlformats.org/officeDocument/2006/relationships/hyperlink" Target="https://cs.wikipedia.org/wiki/Starostov%C3%A9_pro_Libereck%C3%BD_kraj" TargetMode="External"/><Relationship Id="rId2" Type="http://schemas.openxmlformats.org/officeDocument/2006/relationships/hyperlink" Target="http://www.kscm.cz/" TargetMode="External"/><Relationship Id="rId16" Type="http://schemas.openxmlformats.org/officeDocument/2006/relationships/hyperlink" Target="https://cs.wikipedia.org/wiki/Liber%C3%A1ln%C4%9B_ekologick%C3%A1_strana" TargetMode="External"/><Relationship Id="rId20" Type="http://schemas.openxmlformats.org/officeDocument/2006/relationships/hyperlink" Target="https://www.spolu21.cz/" TargetMode="External"/><Relationship Id="rId1" Type="http://schemas.openxmlformats.org/officeDocument/2006/relationships/hyperlink" Target="http://cs.wikipedia.org/w/index.php?title=Strany_pro_otev%C5%99enou_spole%C4%8Dnost&amp;action=edit" TargetMode="External"/><Relationship Id="rId6" Type="http://schemas.openxmlformats.org/officeDocument/2006/relationships/hyperlink" Target="http://www.cssd.cz/" TargetMode="External"/><Relationship Id="rId11" Type="http://schemas.openxmlformats.org/officeDocument/2006/relationships/hyperlink" Target="http://www.hpp11.cz/" TargetMode="External"/><Relationship Id="rId5" Type="http://schemas.openxmlformats.org/officeDocument/2006/relationships/hyperlink" Target="http://www.oda.cz/" TargetMode="External"/><Relationship Id="rId15" Type="http://schemas.openxmlformats.org/officeDocument/2006/relationships/hyperlink" Target="https://cs.wikipedia.org/w/index.php?title=Des%C3%ADtka_pro_dom%C3%A1c%C3%AD&amp;action=edit&amp;redlink=1" TargetMode="External"/><Relationship Id="rId10" Type="http://schemas.openxmlformats.org/officeDocument/2006/relationships/hyperlink" Target="http://www.obcanepatrioti.cz/" TargetMode="External"/><Relationship Id="rId19" Type="http://schemas.openxmlformats.org/officeDocument/2006/relationships/hyperlink" Target="http://volimmarka.cz/" TargetMode="External"/><Relationship Id="rId4" Type="http://schemas.openxmlformats.org/officeDocument/2006/relationships/hyperlink" Target="http://www.zeleni.cz/" TargetMode="External"/><Relationship Id="rId9" Type="http://schemas.openxmlformats.org/officeDocument/2006/relationships/hyperlink" Target="http://www.severocesi.cz/" TargetMode="External"/><Relationship Id="rId14" Type="http://schemas.openxmlformats.org/officeDocument/2006/relationships/hyperlink" Target="http://www.starostoveproobcany.cz/" TargetMode="External"/><Relationship Id="rId22"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mfdnes.newtonit.cz/" TargetMode="External"/><Relationship Id="rId2" Type="http://schemas.openxmlformats.org/officeDocument/2006/relationships/hyperlink" Target="http://www.senat.cz/" TargetMode="External"/><Relationship Id="rId1" Type="http://schemas.openxmlformats.org/officeDocument/2006/relationships/hyperlink" Target="http://www.volby.cz/"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92"/>
  <sheetViews>
    <sheetView topLeftCell="A450" zoomScale="125" workbookViewId="0">
      <selection activeCell="E502" sqref="A1:XFD1048576"/>
    </sheetView>
  </sheetViews>
  <sheetFormatPr baseColWidth="10" defaultColWidth="8.83203125" defaultRowHeight="11"/>
  <cols>
    <col min="1" max="1" width="8.83203125" style="601"/>
    <col min="2" max="2" width="25.83203125" style="601" customWidth="1"/>
    <col min="3" max="5" width="8.83203125" style="601"/>
    <col min="6" max="6" width="9.1640625" style="601" bestFit="1" customWidth="1"/>
    <col min="7" max="16384" width="8.83203125" style="601"/>
  </cols>
  <sheetData>
    <row r="1" spans="1:7" ht="12">
      <c r="A1" s="600" t="s">
        <v>323</v>
      </c>
      <c r="G1" s="288"/>
    </row>
    <row r="2" spans="1:7">
      <c r="G2" s="602"/>
    </row>
    <row r="3" spans="1:7" ht="12">
      <c r="A3" s="603" t="s">
        <v>256</v>
      </c>
      <c r="G3" s="604"/>
    </row>
    <row r="4" spans="1:7">
      <c r="A4" s="603"/>
      <c r="G4" s="602"/>
    </row>
    <row r="5" spans="1:7">
      <c r="G5" s="604"/>
    </row>
    <row r="6" spans="1:7" ht="13" thickBot="1">
      <c r="B6" s="600" t="s">
        <v>402</v>
      </c>
      <c r="D6" s="605" t="s">
        <v>726</v>
      </c>
      <c r="E6" s="606"/>
      <c r="F6" s="606"/>
      <c r="G6" s="606"/>
    </row>
    <row r="7" spans="1:7" ht="13" thickTop="1">
      <c r="B7" s="607" t="s">
        <v>727</v>
      </c>
      <c r="C7" s="608">
        <v>7566084</v>
      </c>
      <c r="E7" s="609"/>
      <c r="F7" s="610"/>
      <c r="G7" s="610"/>
    </row>
    <row r="8" spans="1:7" ht="12">
      <c r="B8" s="611" t="s">
        <v>728</v>
      </c>
      <c r="C8" s="612">
        <v>7323495</v>
      </c>
      <c r="E8" s="609"/>
      <c r="F8" s="610"/>
      <c r="G8" s="610"/>
    </row>
    <row r="9" spans="1:7" ht="12">
      <c r="B9" s="611" t="s">
        <v>729</v>
      </c>
      <c r="C9" s="612">
        <v>96.79</v>
      </c>
      <c r="G9" s="613"/>
    </row>
    <row r="10" spans="1:7" ht="12">
      <c r="B10" s="611" t="s">
        <v>730</v>
      </c>
      <c r="C10" s="612">
        <v>7316254</v>
      </c>
      <c r="G10" s="613"/>
    </row>
    <row r="11" spans="1:7" ht="12">
      <c r="B11" s="611" t="s">
        <v>731</v>
      </c>
      <c r="C11" s="612">
        <v>7245450</v>
      </c>
    </row>
    <row r="12" spans="1:7" ht="13" thickBot="1">
      <c r="B12" s="614" t="s">
        <v>732</v>
      </c>
      <c r="C12" s="615">
        <v>99.03</v>
      </c>
      <c r="E12" s="610"/>
      <c r="F12" s="610"/>
      <c r="G12" s="616"/>
    </row>
    <row r="13" spans="1:7" ht="13" thickTop="1" thickBot="1">
      <c r="E13" s="610"/>
      <c r="F13" s="610"/>
      <c r="G13" s="617"/>
    </row>
    <row r="14" spans="1:7" ht="13" thickBot="1">
      <c r="A14" s="288"/>
      <c r="B14" s="618" t="s">
        <v>733</v>
      </c>
      <c r="C14" s="619" t="s">
        <v>734</v>
      </c>
      <c r="D14" s="620" t="s">
        <v>735</v>
      </c>
      <c r="E14" s="620" t="s">
        <v>736</v>
      </c>
      <c r="F14" s="621" t="s">
        <v>324</v>
      </c>
      <c r="G14" s="616"/>
    </row>
    <row r="15" spans="1:7" ht="10" customHeight="1">
      <c r="A15" s="264"/>
      <c r="B15" s="622" t="s">
        <v>325</v>
      </c>
      <c r="C15" s="623">
        <v>3851172</v>
      </c>
      <c r="D15" s="624">
        <v>53.15</v>
      </c>
      <c r="E15" s="625">
        <v>68</v>
      </c>
      <c r="F15" s="626">
        <f>E15/101*100</f>
        <v>67.32673267326733</v>
      </c>
      <c r="G15" s="627"/>
    </row>
    <row r="16" spans="1:7" ht="12" customHeight="1">
      <c r="A16" s="264"/>
      <c r="B16" s="622" t="s">
        <v>750</v>
      </c>
      <c r="C16" s="623">
        <v>976996</v>
      </c>
      <c r="D16" s="624">
        <v>13.48</v>
      </c>
      <c r="E16" s="628">
        <v>15</v>
      </c>
      <c r="F16" s="629">
        <f>E16/101*100</f>
        <v>14.85148514851485</v>
      </c>
      <c r="G16" s="630"/>
    </row>
    <row r="17" spans="1:7" ht="11" customHeight="1">
      <c r="A17" s="264"/>
      <c r="B17" s="622" t="s">
        <v>630</v>
      </c>
      <c r="C17" s="623">
        <v>629359</v>
      </c>
      <c r="D17" s="624">
        <v>8.69</v>
      </c>
      <c r="E17" s="631">
        <v>9</v>
      </c>
      <c r="F17" s="629">
        <f>E17/101*100</f>
        <v>8.9108910891089099</v>
      </c>
      <c r="G17" s="632"/>
    </row>
    <row r="18" spans="1:7" ht="22" customHeight="1">
      <c r="A18" s="264"/>
      <c r="B18" s="622" t="s">
        <v>326</v>
      </c>
      <c r="C18" s="623">
        <v>572015</v>
      </c>
      <c r="D18" s="624">
        <v>7.89</v>
      </c>
      <c r="E18" s="628">
        <v>9</v>
      </c>
      <c r="F18" s="629">
        <f>E18/101*100</f>
        <v>8.9108910891089099</v>
      </c>
      <c r="G18" s="633"/>
    </row>
    <row r="19" spans="1:7" ht="13">
      <c r="A19" s="288"/>
      <c r="B19" s="622" t="s">
        <v>161</v>
      </c>
      <c r="C19" s="623">
        <v>278280</v>
      </c>
      <c r="D19" s="624">
        <v>3.84</v>
      </c>
      <c r="E19" s="631"/>
      <c r="F19" s="634"/>
      <c r="G19" s="635"/>
    </row>
    <row r="20" spans="1:7" ht="13">
      <c r="A20" s="288"/>
      <c r="B20" s="622" t="s">
        <v>162</v>
      </c>
      <c r="C20" s="623">
        <v>273175</v>
      </c>
      <c r="D20" s="624">
        <v>3.77</v>
      </c>
      <c r="E20" s="631"/>
      <c r="F20" s="634"/>
      <c r="G20" s="635"/>
    </row>
    <row r="21" spans="1:7" ht="12">
      <c r="A21" s="288"/>
      <c r="B21" s="622" t="s">
        <v>748</v>
      </c>
      <c r="C21" s="623">
        <v>224432</v>
      </c>
      <c r="D21" s="624">
        <v>3.1</v>
      </c>
      <c r="E21" s="631"/>
      <c r="F21" s="634"/>
      <c r="G21" s="635"/>
    </row>
    <row r="22" spans="1:7" ht="13">
      <c r="A22" s="288"/>
      <c r="B22" s="622" t="s">
        <v>163</v>
      </c>
      <c r="C22" s="623">
        <v>199446</v>
      </c>
      <c r="D22" s="624">
        <v>2.75</v>
      </c>
      <c r="E22" s="631"/>
      <c r="F22" s="636"/>
      <c r="G22" s="635"/>
    </row>
    <row r="23" spans="1:7" ht="24">
      <c r="B23" s="622" t="s">
        <v>109</v>
      </c>
      <c r="C23" s="623">
        <v>67781</v>
      </c>
      <c r="D23" s="624">
        <v>0.94</v>
      </c>
      <c r="E23" s="631"/>
      <c r="F23" s="636"/>
      <c r="G23" s="632"/>
    </row>
    <row r="24" spans="1:7" ht="12">
      <c r="A24" s="288"/>
      <c r="B24" s="622" t="s">
        <v>110</v>
      </c>
      <c r="C24" s="623">
        <v>57925</v>
      </c>
      <c r="D24" s="624">
        <v>0.8</v>
      </c>
      <c r="E24" s="631"/>
      <c r="F24" s="636"/>
      <c r="G24" s="637"/>
    </row>
    <row r="25" spans="1:7" ht="24">
      <c r="A25" s="288"/>
      <c r="B25" s="622" t="s">
        <v>111</v>
      </c>
      <c r="C25" s="623">
        <v>47971</v>
      </c>
      <c r="D25" s="624">
        <v>0.66</v>
      </c>
      <c r="E25" s="631"/>
      <c r="F25" s="638"/>
      <c r="G25" s="639"/>
    </row>
    <row r="26" spans="1:7" ht="12">
      <c r="A26" s="640"/>
      <c r="B26" s="622" t="s">
        <v>112</v>
      </c>
      <c r="C26" s="623">
        <v>22866</v>
      </c>
      <c r="D26" s="624">
        <v>0.32</v>
      </c>
      <c r="E26" s="631"/>
      <c r="F26" s="634"/>
      <c r="G26" s="635"/>
    </row>
    <row r="27" spans="1:7" ht="12">
      <c r="A27" s="640"/>
      <c r="B27" s="622" t="s">
        <v>164</v>
      </c>
      <c r="C27" s="623">
        <v>21585</v>
      </c>
      <c r="D27" s="624">
        <v>0.3</v>
      </c>
      <c r="E27" s="641"/>
      <c r="F27" s="636"/>
      <c r="G27" s="642"/>
    </row>
    <row r="28" spans="1:7" ht="12">
      <c r="A28" s="640"/>
      <c r="B28" s="622" t="s">
        <v>165</v>
      </c>
      <c r="C28" s="623">
        <v>8943</v>
      </c>
      <c r="D28" s="624">
        <v>0.12</v>
      </c>
      <c r="E28" s="631"/>
      <c r="F28" s="634"/>
      <c r="G28" s="630"/>
    </row>
    <row r="29" spans="1:7" ht="12">
      <c r="A29" s="288"/>
      <c r="B29" s="622" t="s">
        <v>166</v>
      </c>
      <c r="C29" s="623">
        <v>8032</v>
      </c>
      <c r="D29" s="624">
        <v>0.11</v>
      </c>
      <c r="E29" s="631"/>
      <c r="F29" s="634"/>
      <c r="G29" s="632"/>
    </row>
    <row r="30" spans="1:7" ht="25" thickBot="1">
      <c r="A30" s="288"/>
      <c r="B30" s="643" t="s">
        <v>234</v>
      </c>
      <c r="C30" s="644">
        <v>5472</v>
      </c>
      <c r="D30" s="645">
        <v>0.08</v>
      </c>
      <c r="E30" s="646"/>
      <c r="F30" s="647"/>
      <c r="G30" s="648"/>
    </row>
    <row r="31" spans="1:7" ht="13" thickBot="1">
      <c r="A31" s="288"/>
      <c r="B31" s="48" t="s">
        <v>632</v>
      </c>
      <c r="C31" s="649">
        <v>7245450</v>
      </c>
      <c r="D31" s="650"/>
      <c r="E31" s="651">
        <v>101</v>
      </c>
      <c r="F31" s="652"/>
      <c r="G31" s="642"/>
    </row>
    <row r="32" spans="1:7">
      <c r="B32" s="288"/>
      <c r="C32" s="653"/>
      <c r="D32" s="653"/>
      <c r="E32" s="654"/>
      <c r="F32" s="654"/>
      <c r="G32" s="655"/>
    </row>
    <row r="33" spans="1:7" ht="13" thickBot="1">
      <c r="B33" s="600" t="s">
        <v>258</v>
      </c>
      <c r="C33" s="656"/>
      <c r="D33" s="657" t="s">
        <v>633</v>
      </c>
      <c r="E33" s="606"/>
      <c r="F33" s="606"/>
      <c r="G33" s="606"/>
    </row>
    <row r="34" spans="1:7" ht="13" thickTop="1">
      <c r="B34" s="607" t="s">
        <v>727</v>
      </c>
      <c r="C34" s="658">
        <v>7556723</v>
      </c>
      <c r="G34" s="288"/>
    </row>
    <row r="35" spans="1:7" ht="12">
      <c r="B35" s="611" t="s">
        <v>728</v>
      </c>
      <c r="C35" s="659">
        <v>7314104</v>
      </c>
      <c r="G35" s="288"/>
    </row>
    <row r="36" spans="1:7" ht="12">
      <c r="B36" s="611" t="s">
        <v>729</v>
      </c>
      <c r="C36" s="659">
        <v>96.79</v>
      </c>
      <c r="G36" s="288"/>
    </row>
    <row r="37" spans="1:7" ht="12">
      <c r="B37" s="611" t="s">
        <v>730</v>
      </c>
      <c r="C37" s="659">
        <v>7306880</v>
      </c>
      <c r="G37" s="288"/>
    </row>
    <row r="38" spans="1:7" ht="12">
      <c r="B38" s="611" t="s">
        <v>731</v>
      </c>
      <c r="C38" s="659">
        <v>7232125</v>
      </c>
      <c r="G38" s="288"/>
    </row>
    <row r="39" spans="1:7" ht="13" thickBot="1">
      <c r="B39" s="614" t="s">
        <v>732</v>
      </c>
      <c r="C39" s="660">
        <v>98.98</v>
      </c>
      <c r="D39" s="288"/>
      <c r="E39" s="288"/>
      <c r="F39" s="288"/>
      <c r="G39" s="653"/>
    </row>
    <row r="40" spans="1:7" ht="13" thickTop="1" thickBot="1">
      <c r="B40" s="288"/>
      <c r="C40" s="653"/>
      <c r="D40" s="288"/>
      <c r="E40" s="288"/>
      <c r="F40" s="288"/>
      <c r="G40" s="653"/>
    </row>
    <row r="41" spans="1:7" ht="14" thickTop="1" thickBot="1">
      <c r="B41" s="661" t="s">
        <v>733</v>
      </c>
      <c r="C41" s="662" t="s">
        <v>734</v>
      </c>
      <c r="D41" s="662" t="s">
        <v>735</v>
      </c>
      <c r="E41" s="662" t="s">
        <v>736</v>
      </c>
      <c r="F41" s="663" t="s">
        <v>324</v>
      </c>
      <c r="G41" s="639"/>
    </row>
    <row r="42" spans="1:7" ht="12">
      <c r="A42" s="617"/>
      <c r="B42" s="664" t="s">
        <v>738</v>
      </c>
      <c r="C42" s="665">
        <v>3613513</v>
      </c>
      <c r="D42" s="624">
        <v>49.96</v>
      </c>
      <c r="E42" s="666">
        <v>50</v>
      </c>
      <c r="F42" s="667">
        <f>E42/75*100</f>
        <v>66.666666666666657</v>
      </c>
      <c r="G42" s="639"/>
    </row>
    <row r="43" spans="1:7" ht="12">
      <c r="A43" s="617"/>
      <c r="B43" s="664" t="s">
        <v>750</v>
      </c>
      <c r="C43" s="665">
        <v>997919</v>
      </c>
      <c r="D43" s="624">
        <v>13.8</v>
      </c>
      <c r="E43" s="641">
        <v>12</v>
      </c>
      <c r="F43" s="667">
        <f>E43/75*100</f>
        <v>16</v>
      </c>
      <c r="G43" s="639"/>
    </row>
    <row r="44" spans="1:7" ht="24">
      <c r="A44" s="617"/>
      <c r="B44" s="664" t="s">
        <v>108</v>
      </c>
      <c r="C44" s="665">
        <v>658477</v>
      </c>
      <c r="D44" s="624">
        <v>9.1</v>
      </c>
      <c r="E44" s="641">
        <v>7</v>
      </c>
      <c r="F44" s="667">
        <f>E44/75*100</f>
        <v>9.3333333333333339</v>
      </c>
      <c r="G44" s="654"/>
    </row>
    <row r="45" spans="1:7" ht="12">
      <c r="A45" s="668"/>
      <c r="B45" s="664" t="s">
        <v>630</v>
      </c>
      <c r="C45" s="665">
        <v>633053</v>
      </c>
      <c r="D45" s="624">
        <v>8.75</v>
      </c>
      <c r="E45" s="641">
        <v>6</v>
      </c>
      <c r="F45" s="667">
        <f>E45/75*100</f>
        <v>8</v>
      </c>
      <c r="G45" s="654"/>
    </row>
    <row r="46" spans="1:7" ht="13">
      <c r="A46" s="669"/>
      <c r="B46" s="664" t="s">
        <v>161</v>
      </c>
      <c r="C46" s="665">
        <v>301445</v>
      </c>
      <c r="D46" s="624">
        <v>4.17</v>
      </c>
      <c r="E46" s="670"/>
      <c r="F46" s="671"/>
      <c r="G46" s="654"/>
    </row>
    <row r="47" spans="1:7" ht="13">
      <c r="B47" s="664" t="s">
        <v>162</v>
      </c>
      <c r="C47" s="665">
        <v>288270</v>
      </c>
      <c r="D47" s="624">
        <v>3.99</v>
      </c>
      <c r="E47" s="670"/>
      <c r="F47" s="671"/>
      <c r="G47" s="654"/>
    </row>
    <row r="48" spans="1:7" ht="12">
      <c r="A48" s="669"/>
      <c r="B48" s="664" t="s">
        <v>748</v>
      </c>
      <c r="C48" s="665">
        <v>248944</v>
      </c>
      <c r="D48" s="624">
        <v>3.44</v>
      </c>
      <c r="E48" s="672"/>
      <c r="F48" s="671"/>
      <c r="G48" s="640"/>
    </row>
    <row r="49" spans="1:7" ht="13">
      <c r="A49" s="669"/>
      <c r="B49" s="664" t="s">
        <v>163</v>
      </c>
      <c r="C49" s="665">
        <v>208662</v>
      </c>
      <c r="D49" s="624">
        <v>2.89</v>
      </c>
      <c r="E49" s="670"/>
      <c r="F49" s="671"/>
      <c r="G49" s="673"/>
    </row>
    <row r="50" spans="1:7" ht="12">
      <c r="A50" s="669"/>
      <c r="B50" s="664" t="s">
        <v>110</v>
      </c>
      <c r="C50" s="665">
        <v>78910</v>
      </c>
      <c r="D50" s="624">
        <v>1.0900000000000001</v>
      </c>
      <c r="E50" s="670"/>
      <c r="F50" s="671"/>
      <c r="G50" s="673"/>
    </row>
    <row r="51" spans="1:7" ht="24">
      <c r="A51" s="669"/>
      <c r="B51" s="664" t="s">
        <v>109</v>
      </c>
      <c r="C51" s="665">
        <v>72155</v>
      </c>
      <c r="D51" s="624">
        <v>1</v>
      </c>
      <c r="E51" s="670"/>
      <c r="F51" s="671"/>
      <c r="G51" s="673"/>
    </row>
    <row r="52" spans="1:7" ht="24">
      <c r="A52" s="669"/>
      <c r="B52" s="664" t="s">
        <v>111</v>
      </c>
      <c r="C52" s="665">
        <v>54916</v>
      </c>
      <c r="D52" s="624">
        <v>0.76</v>
      </c>
      <c r="E52" s="670"/>
      <c r="F52" s="671"/>
      <c r="G52" s="673"/>
    </row>
    <row r="53" spans="1:7" ht="12">
      <c r="A53" s="669"/>
      <c r="B53" s="664" t="s">
        <v>112</v>
      </c>
      <c r="C53" s="665">
        <v>32044</v>
      </c>
      <c r="D53" s="624">
        <v>0.44</v>
      </c>
      <c r="E53" s="672"/>
      <c r="F53" s="671"/>
      <c r="G53" s="673"/>
    </row>
    <row r="54" spans="1:7" ht="12">
      <c r="A54" s="669"/>
      <c r="B54" s="664" t="s">
        <v>164</v>
      </c>
      <c r="C54" s="665">
        <v>21210</v>
      </c>
      <c r="D54" s="624">
        <v>0.28999999999999998</v>
      </c>
      <c r="E54" s="670"/>
      <c r="F54" s="671"/>
      <c r="G54" s="673"/>
    </row>
    <row r="55" spans="1:7" ht="12">
      <c r="A55" s="669"/>
      <c r="B55" s="664" t="s">
        <v>165</v>
      </c>
      <c r="C55" s="665">
        <v>13869</v>
      </c>
      <c r="D55" s="624">
        <v>0.19</v>
      </c>
      <c r="E55" s="670"/>
      <c r="F55" s="671"/>
      <c r="G55" s="673"/>
    </row>
    <row r="56" spans="1:7" ht="13" thickBot="1">
      <c r="A56" s="669"/>
      <c r="B56" s="664" t="s">
        <v>166</v>
      </c>
      <c r="C56" s="665">
        <v>8738</v>
      </c>
      <c r="D56" s="624">
        <v>0.12</v>
      </c>
      <c r="E56" s="672"/>
      <c r="F56" s="671"/>
      <c r="G56" s="673"/>
    </row>
    <row r="57" spans="1:7" ht="13" thickBot="1">
      <c r="B57" s="674" t="s">
        <v>632</v>
      </c>
      <c r="C57" s="675">
        <v>7232125</v>
      </c>
      <c r="D57" s="676"/>
      <c r="E57" s="675">
        <v>75</v>
      </c>
      <c r="F57" s="677"/>
      <c r="G57" s="673"/>
    </row>
    <row r="58" spans="1:7" ht="12" thickTop="1">
      <c r="B58" s="288"/>
      <c r="C58" s="288"/>
      <c r="D58" s="288"/>
      <c r="E58" s="288"/>
      <c r="F58" s="288"/>
      <c r="G58" s="288"/>
    </row>
    <row r="60" spans="1:7" ht="13" thickBot="1">
      <c r="B60" s="600" t="s">
        <v>80</v>
      </c>
      <c r="D60" s="605" t="s">
        <v>634</v>
      </c>
      <c r="E60" s="605"/>
      <c r="F60" s="605"/>
      <c r="G60" s="605"/>
    </row>
    <row r="61" spans="1:7" ht="12">
      <c r="B61" s="678" t="s">
        <v>727</v>
      </c>
      <c r="C61" s="679">
        <v>7553477</v>
      </c>
    </row>
    <row r="62" spans="1:7" ht="12">
      <c r="B62" s="680" t="s">
        <v>728</v>
      </c>
      <c r="C62" s="681">
        <v>7310856</v>
      </c>
    </row>
    <row r="63" spans="1:7" ht="12">
      <c r="B63" s="680" t="s">
        <v>729</v>
      </c>
      <c r="C63" s="681">
        <v>96.79</v>
      </c>
    </row>
    <row r="64" spans="1:7" ht="12">
      <c r="B64" s="680" t="s">
        <v>730</v>
      </c>
      <c r="C64" s="681">
        <v>7303620</v>
      </c>
    </row>
    <row r="65" spans="1:7" ht="12">
      <c r="B65" s="680" t="s">
        <v>731</v>
      </c>
      <c r="C65" s="681">
        <v>7211047</v>
      </c>
    </row>
    <row r="66" spans="1:7" ht="13" thickBot="1">
      <c r="B66" s="682" t="s">
        <v>732</v>
      </c>
      <c r="C66" s="683">
        <v>98.73</v>
      </c>
    </row>
    <row r="67" spans="1:7" ht="12" thickBot="1"/>
    <row r="68" spans="1:7" ht="13" thickBot="1">
      <c r="B68" s="684" t="s">
        <v>733</v>
      </c>
      <c r="C68" s="685" t="s">
        <v>734</v>
      </c>
      <c r="D68" s="686" t="s">
        <v>735</v>
      </c>
      <c r="E68" s="686" t="s">
        <v>736</v>
      </c>
      <c r="F68" s="687" t="s">
        <v>324</v>
      </c>
      <c r="G68" s="688"/>
    </row>
    <row r="69" spans="1:7" ht="12">
      <c r="B69" s="689" t="s">
        <v>738</v>
      </c>
      <c r="C69" s="690">
        <v>3569201</v>
      </c>
      <c r="D69" s="691">
        <v>49.5</v>
      </c>
      <c r="E69" s="692">
        <v>127</v>
      </c>
      <c r="F69" s="693">
        <f>E69/200*100</f>
        <v>63.5</v>
      </c>
      <c r="G69" s="673"/>
    </row>
    <row r="70" spans="1:7" ht="12">
      <c r="A70" s="617"/>
      <c r="B70" s="694" t="s">
        <v>750</v>
      </c>
      <c r="C70" s="695">
        <v>954690</v>
      </c>
      <c r="D70" s="696">
        <v>13.24</v>
      </c>
      <c r="E70" s="641">
        <v>32</v>
      </c>
      <c r="F70" s="697">
        <f>E70/200*100</f>
        <v>16</v>
      </c>
      <c r="G70" s="673"/>
    </row>
    <row r="71" spans="1:7" ht="24">
      <c r="A71" s="617"/>
      <c r="B71" s="694" t="s">
        <v>108</v>
      </c>
      <c r="C71" s="695">
        <v>723609</v>
      </c>
      <c r="D71" s="696">
        <v>10.029999999999999</v>
      </c>
      <c r="E71" s="670">
        <v>22</v>
      </c>
      <c r="F71" s="697">
        <f>E71/200*100</f>
        <v>11</v>
      </c>
      <c r="G71" s="673"/>
    </row>
    <row r="72" spans="1:7" ht="12">
      <c r="A72" s="617"/>
      <c r="B72" s="694" t="s">
        <v>630</v>
      </c>
      <c r="C72" s="695">
        <v>607134</v>
      </c>
      <c r="D72" s="696">
        <v>8.42</v>
      </c>
      <c r="E72" s="641">
        <v>19</v>
      </c>
      <c r="F72" s="697">
        <f>E72/200*100</f>
        <v>9.5</v>
      </c>
      <c r="G72" s="673"/>
    </row>
    <row r="73" spans="1:7" ht="13">
      <c r="B73" s="694" t="s">
        <v>162</v>
      </c>
      <c r="C73" s="695">
        <v>296547</v>
      </c>
      <c r="D73" s="696">
        <v>4.1100000000000003</v>
      </c>
      <c r="E73" s="670"/>
      <c r="F73" s="698"/>
      <c r="G73" s="673"/>
    </row>
    <row r="74" spans="1:7" ht="13">
      <c r="A74" s="288"/>
      <c r="B74" s="694" t="s">
        <v>161</v>
      </c>
      <c r="C74" s="695">
        <v>296165</v>
      </c>
      <c r="D74" s="696">
        <v>4.1100000000000003</v>
      </c>
      <c r="E74" s="670"/>
      <c r="F74" s="698"/>
      <c r="G74" s="673"/>
    </row>
    <row r="75" spans="1:7" ht="12">
      <c r="A75" s="288"/>
      <c r="B75" s="694" t="s">
        <v>748</v>
      </c>
      <c r="C75" s="695">
        <v>295844</v>
      </c>
      <c r="D75" s="696">
        <v>4.0999999999999996</v>
      </c>
      <c r="E75" s="670"/>
      <c r="F75" s="698"/>
      <c r="G75" s="673"/>
    </row>
    <row r="76" spans="1:7" ht="13">
      <c r="B76" s="694" t="s">
        <v>163</v>
      </c>
      <c r="C76" s="695">
        <v>192922</v>
      </c>
      <c r="D76" s="696">
        <v>2.68</v>
      </c>
      <c r="E76" s="670"/>
      <c r="F76" s="698"/>
      <c r="G76" s="673"/>
    </row>
    <row r="77" spans="1:7" ht="12">
      <c r="B77" s="694" t="s">
        <v>110</v>
      </c>
      <c r="C77" s="695">
        <v>75242</v>
      </c>
      <c r="D77" s="696">
        <v>1.04</v>
      </c>
      <c r="E77" s="670"/>
      <c r="F77" s="698"/>
      <c r="G77" s="673"/>
    </row>
    <row r="78" spans="1:7" ht="24">
      <c r="A78" s="288"/>
      <c r="B78" s="694" t="s">
        <v>109</v>
      </c>
      <c r="C78" s="695">
        <v>72048</v>
      </c>
      <c r="D78" s="696">
        <v>1</v>
      </c>
      <c r="E78" s="699"/>
      <c r="F78" s="700"/>
      <c r="G78" s="673"/>
    </row>
    <row r="79" spans="1:7" ht="24">
      <c r="A79" s="288"/>
      <c r="B79" s="694" t="s">
        <v>111</v>
      </c>
      <c r="C79" s="695">
        <v>60354</v>
      </c>
      <c r="D79" s="696">
        <v>0.84</v>
      </c>
      <c r="E79" s="699"/>
      <c r="F79" s="700"/>
      <c r="G79" s="673"/>
    </row>
    <row r="80" spans="1:7" ht="12">
      <c r="B80" s="694" t="s">
        <v>248</v>
      </c>
      <c r="C80" s="695">
        <v>43632</v>
      </c>
      <c r="D80" s="696">
        <v>0.61</v>
      </c>
      <c r="E80" s="670"/>
      <c r="F80" s="698"/>
      <c r="G80" s="673"/>
    </row>
    <row r="81" spans="1:7" ht="13" thickBot="1">
      <c r="A81" s="288"/>
      <c r="B81" s="701" t="s">
        <v>112</v>
      </c>
      <c r="C81" s="702">
        <v>23659</v>
      </c>
      <c r="D81" s="703">
        <v>0.33</v>
      </c>
      <c r="E81" s="704"/>
      <c r="F81" s="705"/>
      <c r="G81" s="673"/>
    </row>
    <row r="82" spans="1:7" ht="13" thickBot="1">
      <c r="B82" s="706" t="s">
        <v>632</v>
      </c>
      <c r="C82" s="707">
        <v>7211047</v>
      </c>
      <c r="D82" s="708"/>
      <c r="E82" s="709">
        <v>200</v>
      </c>
      <c r="F82" s="710"/>
      <c r="G82" s="673"/>
    </row>
    <row r="83" spans="1:7">
      <c r="B83" s="288"/>
      <c r="C83" s="288"/>
      <c r="D83" s="711"/>
      <c r="E83" s="288"/>
      <c r="F83" s="673"/>
      <c r="G83" s="673"/>
    </row>
    <row r="85" spans="1:7" ht="12">
      <c r="A85" s="603" t="s">
        <v>81</v>
      </c>
    </row>
    <row r="86" spans="1:7" ht="13" thickBot="1">
      <c r="B86" s="600" t="s">
        <v>257</v>
      </c>
      <c r="D86" s="605" t="s">
        <v>635</v>
      </c>
      <c r="E86" s="712"/>
      <c r="F86" s="712"/>
      <c r="G86" s="712"/>
    </row>
    <row r="87" spans="1:7" ht="13" thickTop="1">
      <c r="B87" s="607" t="s">
        <v>727</v>
      </c>
      <c r="C87" s="658">
        <v>7743048</v>
      </c>
      <c r="E87" s="609"/>
      <c r="F87" s="610"/>
      <c r="G87" s="610"/>
    </row>
    <row r="88" spans="1:7" ht="12">
      <c r="B88" s="611" t="s">
        <v>728</v>
      </c>
      <c r="C88" s="659">
        <v>6588055</v>
      </c>
      <c r="E88" s="609"/>
      <c r="F88" s="610"/>
      <c r="G88" s="610"/>
    </row>
    <row r="89" spans="1:7" ht="12">
      <c r="B89" s="611" t="s">
        <v>729</v>
      </c>
      <c r="C89" s="659">
        <v>85.08</v>
      </c>
      <c r="G89" s="613"/>
    </row>
    <row r="90" spans="1:7" ht="12">
      <c r="B90" s="611" t="s">
        <v>730</v>
      </c>
      <c r="C90" s="659">
        <v>6580093</v>
      </c>
      <c r="G90" s="613"/>
    </row>
    <row r="91" spans="1:7" ht="12">
      <c r="B91" s="611" t="s">
        <v>731</v>
      </c>
      <c r="C91" s="659">
        <v>6492462</v>
      </c>
    </row>
    <row r="92" spans="1:7" ht="13" thickBot="1">
      <c r="B92" s="614" t="s">
        <v>732</v>
      </c>
      <c r="C92" s="660">
        <v>98.67</v>
      </c>
      <c r="E92" s="610"/>
      <c r="F92" s="610"/>
      <c r="G92" s="616"/>
    </row>
    <row r="93" spans="1:7" ht="13" thickTop="1" thickBot="1">
      <c r="E93" s="610"/>
      <c r="F93" s="610"/>
      <c r="G93" s="640"/>
    </row>
    <row r="94" spans="1:7" ht="12">
      <c r="A94" s="288"/>
      <c r="B94" s="713" t="s">
        <v>733</v>
      </c>
      <c r="C94" s="714" t="s">
        <v>734</v>
      </c>
      <c r="D94" s="714" t="s">
        <v>735</v>
      </c>
      <c r="E94" s="714" t="s">
        <v>736</v>
      </c>
      <c r="F94" s="715" t="s">
        <v>324</v>
      </c>
      <c r="G94" s="716"/>
    </row>
    <row r="95" spans="1:7" ht="12">
      <c r="A95" s="640"/>
      <c r="B95" s="717" t="s">
        <v>663</v>
      </c>
      <c r="C95" s="641">
        <v>2200937</v>
      </c>
      <c r="D95" s="696">
        <v>33.9</v>
      </c>
      <c r="E95" s="631">
        <v>48</v>
      </c>
      <c r="F95" s="629">
        <f t="shared" ref="F95:F100" si="0">E95/99*100</f>
        <v>48.484848484848484</v>
      </c>
      <c r="G95" s="640"/>
    </row>
    <row r="96" spans="1:7" ht="24">
      <c r="A96" s="640"/>
      <c r="B96" s="717" t="s">
        <v>235</v>
      </c>
      <c r="C96" s="641">
        <v>926228</v>
      </c>
      <c r="D96" s="696">
        <v>14.27</v>
      </c>
      <c r="E96" s="631">
        <v>19</v>
      </c>
      <c r="F96" s="629">
        <f t="shared" si="0"/>
        <v>19.19191919191919</v>
      </c>
      <c r="G96" s="640"/>
    </row>
    <row r="97" spans="1:7" ht="12">
      <c r="A97" s="640"/>
      <c r="B97" s="717" t="s">
        <v>831</v>
      </c>
      <c r="C97" s="641">
        <v>498030</v>
      </c>
      <c r="D97" s="696">
        <v>7.67</v>
      </c>
      <c r="E97" s="641">
        <v>10</v>
      </c>
      <c r="F97" s="629">
        <f t="shared" si="0"/>
        <v>10.1010101010101</v>
      </c>
      <c r="G97" s="639"/>
    </row>
    <row r="98" spans="1:7" ht="12">
      <c r="A98" s="640"/>
      <c r="B98" s="717" t="s">
        <v>835</v>
      </c>
      <c r="C98" s="641">
        <v>420848</v>
      </c>
      <c r="D98" s="696">
        <v>6.48</v>
      </c>
      <c r="E98" s="631">
        <v>8</v>
      </c>
      <c r="F98" s="629">
        <f t="shared" si="0"/>
        <v>8.0808080808080813</v>
      </c>
      <c r="G98" s="639"/>
    </row>
    <row r="99" spans="1:7" ht="12">
      <c r="A99" s="640"/>
      <c r="B99" s="717" t="s">
        <v>833</v>
      </c>
      <c r="C99" s="641">
        <v>388122</v>
      </c>
      <c r="D99" s="696">
        <v>5.98</v>
      </c>
      <c r="E99" s="631">
        <v>7</v>
      </c>
      <c r="F99" s="629">
        <f t="shared" si="0"/>
        <v>7.0707070707070701</v>
      </c>
      <c r="G99" s="639"/>
    </row>
    <row r="100" spans="1:7" ht="12">
      <c r="A100" s="640"/>
      <c r="B100" s="717" t="s">
        <v>834</v>
      </c>
      <c r="C100" s="641">
        <v>378962</v>
      </c>
      <c r="D100" s="696">
        <v>5.84</v>
      </c>
      <c r="E100" s="631">
        <v>7</v>
      </c>
      <c r="F100" s="629">
        <f t="shared" si="0"/>
        <v>7.0707070707070701</v>
      </c>
      <c r="G100" s="653"/>
    </row>
    <row r="101" spans="1:7" ht="12">
      <c r="A101" s="288"/>
      <c r="B101" s="717" t="s">
        <v>682</v>
      </c>
      <c r="C101" s="641">
        <v>323614</v>
      </c>
      <c r="D101" s="696">
        <v>4.9800000000000004</v>
      </c>
      <c r="E101" s="631"/>
      <c r="F101" s="636"/>
      <c r="G101" s="640"/>
    </row>
    <row r="102" spans="1:7" ht="12">
      <c r="A102" s="288"/>
      <c r="B102" s="717" t="s">
        <v>236</v>
      </c>
      <c r="C102" s="641">
        <v>284854</v>
      </c>
      <c r="D102" s="696">
        <v>4.3899999999999997</v>
      </c>
      <c r="E102" s="631"/>
      <c r="F102" s="634"/>
      <c r="G102" s="639"/>
    </row>
    <row r="103" spans="1:7" ht="12">
      <c r="A103" s="288"/>
      <c r="B103" s="717" t="s">
        <v>683</v>
      </c>
      <c r="C103" s="641">
        <v>274489</v>
      </c>
      <c r="D103" s="696">
        <v>4.2300000000000004</v>
      </c>
      <c r="E103" s="631"/>
      <c r="F103" s="636"/>
      <c r="G103" s="639"/>
    </row>
    <row r="104" spans="1:7" ht="12">
      <c r="A104" s="288"/>
      <c r="B104" s="717" t="s">
        <v>237</v>
      </c>
      <c r="C104" s="641">
        <v>214681</v>
      </c>
      <c r="D104" s="696">
        <v>3.31</v>
      </c>
      <c r="E104" s="631"/>
      <c r="F104" s="636"/>
      <c r="G104" s="655"/>
    </row>
    <row r="105" spans="1:7" ht="24">
      <c r="A105" s="288"/>
      <c r="B105" s="717" t="s">
        <v>238</v>
      </c>
      <c r="C105" s="641">
        <v>166325</v>
      </c>
      <c r="D105" s="696">
        <v>2.56</v>
      </c>
      <c r="E105" s="631"/>
      <c r="F105" s="634"/>
      <c r="G105" s="655"/>
    </row>
    <row r="106" spans="1:7" ht="12">
      <c r="A106" s="288"/>
      <c r="B106" s="717" t="s">
        <v>239</v>
      </c>
      <c r="C106" s="641">
        <v>129022</v>
      </c>
      <c r="D106" s="696">
        <v>1.99</v>
      </c>
      <c r="E106" s="631"/>
      <c r="F106" s="634"/>
      <c r="G106" s="655"/>
    </row>
    <row r="107" spans="1:7" ht="12">
      <c r="A107" s="288"/>
      <c r="B107" s="717" t="s">
        <v>240</v>
      </c>
      <c r="C107" s="641">
        <v>76678</v>
      </c>
      <c r="D107" s="696">
        <v>1.18</v>
      </c>
      <c r="E107" s="631"/>
      <c r="F107" s="634"/>
      <c r="G107" s="655"/>
    </row>
    <row r="108" spans="1:7" ht="12">
      <c r="A108" s="288"/>
      <c r="B108" s="717" t="s">
        <v>165</v>
      </c>
      <c r="C108" s="641">
        <v>68985</v>
      </c>
      <c r="D108" s="696">
        <v>1.06</v>
      </c>
      <c r="E108" s="631"/>
      <c r="F108" s="634"/>
      <c r="G108" s="655"/>
    </row>
    <row r="109" spans="1:7" ht="12">
      <c r="A109" s="288"/>
      <c r="B109" s="717" t="s">
        <v>241</v>
      </c>
      <c r="C109" s="641">
        <v>59585</v>
      </c>
      <c r="D109" s="696">
        <v>0.92</v>
      </c>
      <c r="E109" s="631"/>
      <c r="F109" s="634"/>
      <c r="G109" s="655"/>
    </row>
    <row r="110" spans="1:7" ht="12">
      <c r="A110" s="288"/>
      <c r="B110" s="717" t="s">
        <v>242</v>
      </c>
      <c r="C110" s="641">
        <v>32746</v>
      </c>
      <c r="D110" s="696">
        <v>0.5</v>
      </c>
      <c r="E110" s="631"/>
      <c r="F110" s="634"/>
      <c r="G110" s="655"/>
    </row>
    <row r="111" spans="1:7" ht="12">
      <c r="A111" s="288"/>
      <c r="B111" s="717" t="s">
        <v>243</v>
      </c>
      <c r="C111" s="641">
        <v>17130</v>
      </c>
      <c r="D111" s="696">
        <v>0.26</v>
      </c>
      <c r="E111" s="631"/>
      <c r="F111" s="634"/>
      <c r="G111" s="655"/>
    </row>
    <row r="112" spans="1:7" ht="24">
      <c r="A112" s="288"/>
      <c r="B112" s="717" t="s">
        <v>244</v>
      </c>
      <c r="C112" s="641">
        <v>10335</v>
      </c>
      <c r="D112" s="696">
        <v>0.16</v>
      </c>
      <c r="E112" s="631"/>
      <c r="F112" s="634"/>
      <c r="G112" s="655"/>
    </row>
    <row r="113" spans="1:7" ht="24">
      <c r="A113" s="288"/>
      <c r="B113" s="717" t="s">
        <v>245</v>
      </c>
      <c r="C113" s="641">
        <v>8922</v>
      </c>
      <c r="D113" s="696">
        <v>0.14000000000000001</v>
      </c>
      <c r="E113" s="631"/>
      <c r="F113" s="634"/>
      <c r="G113" s="655"/>
    </row>
    <row r="114" spans="1:7" ht="12">
      <c r="A114" s="288"/>
      <c r="B114" s="717" t="s">
        <v>246</v>
      </c>
      <c r="C114" s="641">
        <v>7118</v>
      </c>
      <c r="D114" s="696">
        <v>0.11</v>
      </c>
      <c r="E114" s="631"/>
      <c r="F114" s="636"/>
      <c r="G114" s="655"/>
    </row>
    <row r="115" spans="1:7" ht="26">
      <c r="A115" s="288"/>
      <c r="B115" s="717" t="s">
        <v>247</v>
      </c>
      <c r="C115" s="641">
        <v>4851</v>
      </c>
      <c r="D115" s="696">
        <v>7.0000000000000007E-2</v>
      </c>
      <c r="E115" s="631"/>
      <c r="F115" s="634"/>
      <c r="G115" s="655"/>
    </row>
    <row r="116" spans="1:7" ht="13" thickBot="1">
      <c r="A116" s="288"/>
      <c r="B116" s="47" t="s">
        <v>632</v>
      </c>
      <c r="C116" s="704">
        <v>6492462</v>
      </c>
      <c r="D116" s="718"/>
      <c r="E116" s="704">
        <v>99</v>
      </c>
      <c r="F116" s="705"/>
      <c r="G116" s="673"/>
    </row>
    <row r="117" spans="1:7">
      <c r="A117" s="288"/>
      <c r="B117" s="288"/>
      <c r="C117" s="288"/>
      <c r="D117" s="288"/>
      <c r="E117" s="288"/>
      <c r="F117" s="288"/>
      <c r="G117" s="288"/>
    </row>
    <row r="118" spans="1:7">
      <c r="A118" s="288"/>
      <c r="B118" s="288"/>
      <c r="C118" s="288"/>
      <c r="D118" s="288"/>
      <c r="E118" s="288"/>
      <c r="F118" s="288"/>
      <c r="G118" s="288"/>
    </row>
    <row r="119" spans="1:7" ht="13" thickBot="1">
      <c r="A119" s="288"/>
      <c r="B119" s="719" t="s">
        <v>258</v>
      </c>
      <c r="C119" s="288"/>
      <c r="D119" s="657" t="s">
        <v>679</v>
      </c>
      <c r="E119" s="657"/>
      <c r="F119" s="657"/>
      <c r="G119" s="657"/>
    </row>
    <row r="120" spans="1:7" ht="12">
      <c r="A120" s="288"/>
      <c r="B120" s="678" t="s">
        <v>727</v>
      </c>
      <c r="C120" s="720">
        <v>7740981</v>
      </c>
      <c r="D120" s="288"/>
      <c r="E120" s="288"/>
      <c r="F120" s="288"/>
      <c r="G120" s="288"/>
    </row>
    <row r="121" spans="1:7" ht="12">
      <c r="A121" s="288"/>
      <c r="B121" s="680" t="s">
        <v>728</v>
      </c>
      <c r="C121" s="700">
        <v>6585987</v>
      </c>
      <c r="D121" s="288"/>
      <c r="E121" s="288"/>
      <c r="F121" s="288"/>
      <c r="G121" s="288"/>
    </row>
    <row r="122" spans="1:7" ht="12">
      <c r="A122" s="288"/>
      <c r="B122" s="680" t="s">
        <v>729</v>
      </c>
      <c r="C122" s="700">
        <v>85.08</v>
      </c>
      <c r="D122" s="288"/>
      <c r="E122" s="288"/>
      <c r="F122" s="288"/>
      <c r="G122" s="288"/>
    </row>
    <row r="123" spans="1:7" ht="12">
      <c r="A123" s="288"/>
      <c r="B123" s="680" t="s">
        <v>730</v>
      </c>
      <c r="C123" s="700">
        <v>6578025</v>
      </c>
      <c r="D123" s="288"/>
      <c r="E123" s="288"/>
      <c r="F123" s="288"/>
      <c r="G123" s="288"/>
    </row>
    <row r="124" spans="1:7" ht="12">
      <c r="A124" s="288"/>
      <c r="B124" s="680" t="s">
        <v>731</v>
      </c>
      <c r="C124" s="700">
        <v>6485739</v>
      </c>
      <c r="D124" s="288"/>
      <c r="E124" s="288"/>
      <c r="F124" s="288"/>
      <c r="G124" s="288"/>
    </row>
    <row r="125" spans="1:7" ht="13" thickBot="1">
      <c r="A125" s="288"/>
      <c r="B125" s="682" t="s">
        <v>732</v>
      </c>
      <c r="C125" s="721">
        <v>98.6</v>
      </c>
      <c r="D125" s="288"/>
      <c r="E125" s="288"/>
      <c r="F125" s="288"/>
      <c r="G125" s="288"/>
    </row>
    <row r="126" spans="1:7" ht="12" thickBot="1">
      <c r="A126" s="288"/>
      <c r="B126" s="288"/>
      <c r="C126" s="288"/>
      <c r="D126" s="288"/>
      <c r="E126" s="288"/>
      <c r="F126" s="288"/>
      <c r="G126" s="288"/>
    </row>
    <row r="127" spans="1:7" ht="13" thickBot="1">
      <c r="A127" s="288"/>
      <c r="B127" s="684" t="s">
        <v>733</v>
      </c>
      <c r="C127" s="685" t="s">
        <v>734</v>
      </c>
      <c r="D127" s="686" t="s">
        <v>735</v>
      </c>
      <c r="E127" s="686" t="s">
        <v>736</v>
      </c>
      <c r="F127" s="687" t="s">
        <v>324</v>
      </c>
      <c r="G127" s="688"/>
    </row>
    <row r="128" spans="1:7">
      <c r="A128" s="640"/>
      <c r="B128" s="722" t="s">
        <v>663</v>
      </c>
      <c r="C128" s="690">
        <v>2168421</v>
      </c>
      <c r="D128" s="691">
        <v>33.43</v>
      </c>
      <c r="E128" s="723">
        <v>37</v>
      </c>
      <c r="F128" s="724">
        <f t="shared" ref="F128:F133" si="1">E128/75*100</f>
        <v>49.333333333333336</v>
      </c>
      <c r="G128" s="673"/>
    </row>
    <row r="129" spans="1:7">
      <c r="A129" s="640"/>
      <c r="B129" s="725" t="s">
        <v>235</v>
      </c>
      <c r="C129" s="695">
        <v>939197</v>
      </c>
      <c r="D129" s="696">
        <v>14.48</v>
      </c>
      <c r="E129" s="670">
        <v>15</v>
      </c>
      <c r="F129" s="698">
        <f t="shared" si="1"/>
        <v>20</v>
      </c>
      <c r="G129" s="673"/>
    </row>
    <row r="130" spans="1:7">
      <c r="A130" s="640"/>
      <c r="B130" s="725" t="s">
        <v>831</v>
      </c>
      <c r="C130" s="695">
        <v>440806</v>
      </c>
      <c r="D130" s="696">
        <v>6.8</v>
      </c>
      <c r="E130" s="641">
        <v>6</v>
      </c>
      <c r="F130" s="698">
        <f t="shared" si="1"/>
        <v>8</v>
      </c>
      <c r="G130" s="673"/>
    </row>
    <row r="131" spans="1:7">
      <c r="A131" s="640"/>
      <c r="B131" s="725" t="s">
        <v>835</v>
      </c>
      <c r="C131" s="695">
        <v>413459</v>
      </c>
      <c r="D131" s="696">
        <v>6.37</v>
      </c>
      <c r="E131" s="670">
        <v>6</v>
      </c>
      <c r="F131" s="698">
        <f t="shared" si="1"/>
        <v>8</v>
      </c>
      <c r="G131" s="673"/>
    </row>
    <row r="132" spans="1:7">
      <c r="A132" s="640"/>
      <c r="B132" s="725" t="s">
        <v>833</v>
      </c>
      <c r="C132" s="695">
        <v>394296</v>
      </c>
      <c r="D132" s="696">
        <v>6.08</v>
      </c>
      <c r="E132" s="670">
        <v>6</v>
      </c>
      <c r="F132" s="698">
        <f t="shared" si="1"/>
        <v>8</v>
      </c>
      <c r="G132" s="673"/>
    </row>
    <row r="133" spans="1:7">
      <c r="A133" s="640"/>
      <c r="B133" s="725" t="s">
        <v>834</v>
      </c>
      <c r="C133" s="695">
        <v>393182</v>
      </c>
      <c r="D133" s="696">
        <v>6.06</v>
      </c>
      <c r="E133" s="670">
        <v>5</v>
      </c>
      <c r="F133" s="698">
        <f t="shared" si="1"/>
        <v>6.666666666666667</v>
      </c>
      <c r="G133" s="673"/>
    </row>
    <row r="134" spans="1:7">
      <c r="A134" s="288"/>
      <c r="B134" s="725" t="s">
        <v>683</v>
      </c>
      <c r="C134" s="695">
        <v>317934</v>
      </c>
      <c r="D134" s="696">
        <v>4.9000000000000004</v>
      </c>
      <c r="E134" s="699"/>
      <c r="F134" s="700"/>
      <c r="G134" s="673"/>
    </row>
    <row r="135" spans="1:7">
      <c r="A135" s="288"/>
      <c r="B135" s="725" t="s">
        <v>236</v>
      </c>
      <c r="C135" s="695">
        <v>307334</v>
      </c>
      <c r="D135" s="696">
        <v>4.74</v>
      </c>
      <c r="E135" s="670"/>
      <c r="F135" s="698"/>
      <c r="G135" s="673"/>
    </row>
    <row r="136" spans="1:7">
      <c r="A136" s="288"/>
      <c r="B136" s="725" t="s">
        <v>682</v>
      </c>
      <c r="C136" s="695">
        <v>264371</v>
      </c>
      <c r="D136" s="696">
        <v>4.08</v>
      </c>
      <c r="E136" s="670"/>
      <c r="F136" s="698"/>
      <c r="G136" s="673"/>
    </row>
    <row r="137" spans="1:7">
      <c r="A137" s="288"/>
      <c r="B137" s="725" t="s">
        <v>237</v>
      </c>
      <c r="C137" s="695">
        <v>222860</v>
      </c>
      <c r="D137" s="696">
        <v>3.44</v>
      </c>
      <c r="E137" s="699"/>
      <c r="F137" s="700"/>
      <c r="G137" s="673"/>
    </row>
    <row r="138" spans="1:7">
      <c r="A138" s="288"/>
      <c r="B138" s="725" t="s">
        <v>238</v>
      </c>
      <c r="C138" s="695">
        <v>172703</v>
      </c>
      <c r="D138" s="696">
        <v>2.66</v>
      </c>
      <c r="E138" s="670"/>
      <c r="F138" s="698"/>
      <c r="G138" s="673"/>
    </row>
    <row r="139" spans="1:7">
      <c r="A139" s="288"/>
      <c r="B139" s="725" t="s">
        <v>239</v>
      </c>
      <c r="C139" s="695">
        <v>140045</v>
      </c>
      <c r="D139" s="696">
        <v>2.16</v>
      </c>
      <c r="E139" s="670"/>
      <c r="F139" s="698"/>
      <c r="G139" s="673"/>
    </row>
    <row r="140" spans="1:7">
      <c r="A140" s="288"/>
      <c r="B140" s="725" t="s">
        <v>240</v>
      </c>
      <c r="C140" s="695">
        <v>94927</v>
      </c>
      <c r="D140" s="696">
        <v>1.46</v>
      </c>
      <c r="E140" s="670"/>
      <c r="F140" s="698"/>
      <c r="G140" s="673"/>
    </row>
    <row r="141" spans="1:7">
      <c r="A141" s="288"/>
      <c r="B141" s="725" t="s">
        <v>165</v>
      </c>
      <c r="C141" s="695">
        <v>71123</v>
      </c>
      <c r="D141" s="696">
        <v>1.1000000000000001</v>
      </c>
      <c r="E141" s="670"/>
      <c r="F141" s="698"/>
      <c r="G141" s="673"/>
    </row>
    <row r="142" spans="1:7">
      <c r="A142" s="288"/>
      <c r="B142" s="725" t="s">
        <v>241</v>
      </c>
      <c r="C142" s="695">
        <v>65185</v>
      </c>
      <c r="D142" s="696">
        <v>1.01</v>
      </c>
      <c r="E142" s="670"/>
      <c r="F142" s="698"/>
      <c r="G142" s="673"/>
    </row>
    <row r="143" spans="1:7">
      <c r="A143" s="288"/>
      <c r="B143" s="725" t="s">
        <v>242</v>
      </c>
      <c r="C143" s="695">
        <v>37609</v>
      </c>
      <c r="D143" s="696">
        <v>0.57999999999999996</v>
      </c>
      <c r="E143" s="670"/>
      <c r="F143" s="700"/>
      <c r="G143" s="673"/>
    </row>
    <row r="144" spans="1:7">
      <c r="A144" s="288"/>
      <c r="B144" s="725" t="s">
        <v>243</v>
      </c>
      <c r="C144" s="695">
        <v>17638</v>
      </c>
      <c r="D144" s="696">
        <v>0.27</v>
      </c>
      <c r="E144" s="670"/>
      <c r="F144" s="698"/>
      <c r="G144" s="673"/>
    </row>
    <row r="145" spans="1:7">
      <c r="A145" s="288"/>
      <c r="B145" s="725" t="s">
        <v>244</v>
      </c>
      <c r="C145" s="695">
        <v>11099</v>
      </c>
      <c r="D145" s="696">
        <v>0.17</v>
      </c>
      <c r="E145" s="699"/>
      <c r="F145" s="700"/>
      <c r="G145" s="673"/>
    </row>
    <row r="146" spans="1:7">
      <c r="A146" s="288"/>
      <c r="B146" s="725" t="s">
        <v>245</v>
      </c>
      <c r="C146" s="695">
        <v>9405</v>
      </c>
      <c r="D146" s="696">
        <v>0.15</v>
      </c>
      <c r="E146" s="699"/>
      <c r="F146" s="700"/>
      <c r="G146" s="673"/>
    </row>
    <row r="147" spans="1:7" ht="13" thickBot="1">
      <c r="A147" s="288"/>
      <c r="B147" s="726" t="s">
        <v>247</v>
      </c>
      <c r="C147" s="702">
        <v>4145</v>
      </c>
      <c r="D147" s="703">
        <v>0.06</v>
      </c>
      <c r="E147" s="727"/>
      <c r="F147" s="721"/>
      <c r="G147" s="673"/>
    </row>
    <row r="148" spans="1:7" ht="14" thickBot="1">
      <c r="A148" s="288"/>
      <c r="B148" s="728" t="s">
        <v>632</v>
      </c>
      <c r="C148" s="707">
        <v>6485739</v>
      </c>
      <c r="D148" s="708"/>
      <c r="E148" s="709">
        <v>75</v>
      </c>
      <c r="F148" s="710"/>
      <c r="G148" s="673"/>
    </row>
    <row r="149" spans="1:7">
      <c r="A149" s="288"/>
      <c r="B149" s="288"/>
      <c r="C149" s="288"/>
      <c r="D149" s="288"/>
      <c r="E149" s="288"/>
      <c r="F149" s="288"/>
      <c r="G149" s="288"/>
    </row>
    <row r="150" spans="1:7">
      <c r="A150" s="288"/>
      <c r="B150" s="288"/>
      <c r="C150" s="288"/>
      <c r="D150" s="288"/>
      <c r="E150" s="288"/>
      <c r="F150" s="288"/>
      <c r="G150" s="288"/>
    </row>
    <row r="151" spans="1:7" ht="13" thickBot="1">
      <c r="A151" s="288"/>
      <c r="B151" s="719" t="s">
        <v>680</v>
      </c>
      <c r="C151" s="288"/>
      <c r="D151" s="657" t="s">
        <v>681</v>
      </c>
      <c r="E151" s="605"/>
      <c r="F151" s="605"/>
      <c r="G151" s="605"/>
    </row>
    <row r="152" spans="1:7" ht="12">
      <c r="A152" s="288"/>
      <c r="B152" s="678" t="s">
        <v>727</v>
      </c>
      <c r="C152" s="720">
        <v>7738981</v>
      </c>
      <c r="D152" s="288"/>
      <c r="E152" s="288"/>
      <c r="F152" s="288"/>
      <c r="G152" s="288"/>
    </row>
    <row r="153" spans="1:7" ht="12">
      <c r="A153" s="288"/>
      <c r="B153" s="680" t="s">
        <v>728</v>
      </c>
      <c r="C153" s="700">
        <v>6583988</v>
      </c>
      <c r="D153" s="288"/>
      <c r="E153" s="288"/>
      <c r="F153" s="288"/>
      <c r="G153" s="288"/>
    </row>
    <row r="154" spans="1:7" ht="12">
      <c r="A154" s="288"/>
      <c r="B154" s="680" t="s">
        <v>729</v>
      </c>
      <c r="C154" s="700">
        <v>85.08</v>
      </c>
      <c r="D154" s="288"/>
      <c r="E154" s="288"/>
      <c r="F154" s="288"/>
      <c r="G154" s="288"/>
    </row>
    <row r="155" spans="1:7" ht="12">
      <c r="A155" s="288"/>
      <c r="B155" s="680" t="s">
        <v>730</v>
      </c>
      <c r="C155" s="700">
        <v>6576026</v>
      </c>
      <c r="D155" s="288"/>
      <c r="E155" s="288"/>
      <c r="F155" s="288"/>
      <c r="G155" s="288"/>
    </row>
    <row r="156" spans="1:7" ht="12">
      <c r="A156" s="288"/>
      <c r="B156" s="680" t="s">
        <v>731</v>
      </c>
      <c r="C156" s="700">
        <v>6473250</v>
      </c>
      <c r="D156" s="288"/>
      <c r="E156" s="288"/>
      <c r="F156" s="288"/>
      <c r="G156" s="288"/>
    </row>
    <row r="157" spans="1:7" ht="13" thickBot="1">
      <c r="A157" s="288"/>
      <c r="B157" s="682" t="s">
        <v>732</v>
      </c>
      <c r="C157" s="721">
        <v>98.44</v>
      </c>
      <c r="D157" s="288"/>
      <c r="E157" s="288"/>
      <c r="F157" s="288"/>
      <c r="G157" s="288"/>
    </row>
    <row r="158" spans="1:7" ht="12" thickBot="1">
      <c r="A158" s="288"/>
      <c r="B158" s="288"/>
      <c r="C158" s="288"/>
      <c r="D158" s="288"/>
      <c r="E158" s="288"/>
      <c r="F158" s="288"/>
      <c r="G158" s="288"/>
    </row>
    <row r="159" spans="1:7" ht="13" thickBot="1">
      <c r="A159" s="288"/>
      <c r="B159" s="684" t="s">
        <v>733</v>
      </c>
      <c r="C159" s="685" t="s">
        <v>734</v>
      </c>
      <c r="D159" s="686" t="s">
        <v>735</v>
      </c>
      <c r="E159" s="686" t="s">
        <v>736</v>
      </c>
      <c r="F159" s="687" t="s">
        <v>324</v>
      </c>
      <c r="G159" s="688"/>
    </row>
    <row r="160" spans="1:7" ht="12">
      <c r="A160" s="640"/>
      <c r="B160" s="689" t="s">
        <v>663</v>
      </c>
      <c r="C160" s="690">
        <v>1924483</v>
      </c>
      <c r="D160" s="692">
        <v>29.73</v>
      </c>
      <c r="E160" s="692">
        <v>76</v>
      </c>
      <c r="F160" s="724">
        <f t="shared" ref="F160:F167" si="2">E160/200*100</f>
        <v>38</v>
      </c>
      <c r="G160" s="673"/>
    </row>
    <row r="161" spans="1:7" ht="24">
      <c r="A161" s="640"/>
      <c r="B161" s="694" t="s">
        <v>235</v>
      </c>
      <c r="C161" s="695">
        <v>909490</v>
      </c>
      <c r="D161" s="641">
        <v>14.05</v>
      </c>
      <c r="E161" s="641">
        <v>35</v>
      </c>
      <c r="F161" s="698">
        <f t="shared" si="2"/>
        <v>17.5</v>
      </c>
      <c r="G161" s="673"/>
    </row>
    <row r="162" spans="1:7" ht="12">
      <c r="A162" s="640"/>
      <c r="B162" s="694" t="s">
        <v>831</v>
      </c>
      <c r="C162" s="695">
        <v>422736</v>
      </c>
      <c r="D162" s="641">
        <v>6.53</v>
      </c>
      <c r="E162" s="641">
        <v>16</v>
      </c>
      <c r="F162" s="698">
        <f t="shared" si="2"/>
        <v>8</v>
      </c>
      <c r="G162" s="673"/>
    </row>
    <row r="163" spans="1:7" ht="12">
      <c r="A163" s="640"/>
      <c r="B163" s="694" t="s">
        <v>834</v>
      </c>
      <c r="C163" s="695">
        <v>421988</v>
      </c>
      <c r="D163" s="641">
        <v>6.52</v>
      </c>
      <c r="E163" s="641">
        <v>16</v>
      </c>
      <c r="F163" s="698">
        <f t="shared" si="2"/>
        <v>8</v>
      </c>
      <c r="G163" s="673"/>
    </row>
    <row r="164" spans="1:7" ht="12">
      <c r="A164" s="640"/>
      <c r="B164" s="694" t="s">
        <v>833</v>
      </c>
      <c r="C164" s="695">
        <v>406341</v>
      </c>
      <c r="D164" s="641">
        <v>6.28</v>
      </c>
      <c r="E164" s="641">
        <v>15</v>
      </c>
      <c r="F164" s="698">
        <f t="shared" si="2"/>
        <v>7.5</v>
      </c>
      <c r="G164" s="673"/>
    </row>
    <row r="165" spans="1:7" ht="12">
      <c r="A165" s="640"/>
      <c r="B165" s="694" t="s">
        <v>835</v>
      </c>
      <c r="C165" s="695">
        <v>387026</v>
      </c>
      <c r="D165" s="641">
        <v>5.98</v>
      </c>
      <c r="E165" s="641">
        <v>14</v>
      </c>
      <c r="F165" s="698">
        <f t="shared" si="2"/>
        <v>7.0000000000000009</v>
      </c>
      <c r="G165" s="673"/>
    </row>
    <row r="166" spans="1:7" ht="12">
      <c r="A166" s="640"/>
      <c r="B166" s="694" t="s">
        <v>682</v>
      </c>
      <c r="C166" s="695">
        <v>383705</v>
      </c>
      <c r="D166" s="641">
        <v>5.93</v>
      </c>
      <c r="E166" s="641">
        <v>14</v>
      </c>
      <c r="F166" s="698">
        <f t="shared" si="2"/>
        <v>7.0000000000000009</v>
      </c>
      <c r="G166" s="673"/>
    </row>
    <row r="167" spans="1:7" ht="12">
      <c r="A167" s="640"/>
      <c r="B167" s="694" t="s">
        <v>683</v>
      </c>
      <c r="C167" s="695">
        <v>380088</v>
      </c>
      <c r="D167" s="641">
        <v>5.87</v>
      </c>
      <c r="E167" s="641">
        <v>14</v>
      </c>
      <c r="F167" s="698">
        <f t="shared" si="2"/>
        <v>7.0000000000000009</v>
      </c>
      <c r="G167" s="673"/>
    </row>
    <row r="168" spans="1:7" ht="12">
      <c r="A168" s="288"/>
      <c r="B168" s="694" t="s">
        <v>236</v>
      </c>
      <c r="C168" s="695">
        <v>297406</v>
      </c>
      <c r="D168" s="641">
        <v>4.59</v>
      </c>
      <c r="E168" s="670"/>
      <c r="F168" s="698"/>
      <c r="G168" s="673"/>
    </row>
    <row r="169" spans="1:7" ht="12">
      <c r="A169" s="288"/>
      <c r="B169" s="694" t="s">
        <v>237</v>
      </c>
      <c r="C169" s="695">
        <v>244319</v>
      </c>
      <c r="D169" s="641">
        <v>3.77</v>
      </c>
      <c r="E169" s="699"/>
      <c r="F169" s="729"/>
      <c r="G169" s="673"/>
    </row>
    <row r="170" spans="1:7" ht="24">
      <c r="A170" s="288"/>
      <c r="B170" s="694" t="s">
        <v>238</v>
      </c>
      <c r="C170" s="695">
        <v>203654</v>
      </c>
      <c r="D170" s="641">
        <v>3.15</v>
      </c>
      <c r="E170" s="670"/>
      <c r="F170" s="698"/>
      <c r="G170" s="673"/>
    </row>
    <row r="171" spans="1:7" ht="12">
      <c r="A171" s="288"/>
      <c r="B171" s="694" t="s">
        <v>239</v>
      </c>
      <c r="C171" s="695">
        <v>174006</v>
      </c>
      <c r="D171" s="641">
        <v>2.69</v>
      </c>
      <c r="E171" s="670"/>
      <c r="F171" s="698"/>
      <c r="G171" s="673"/>
    </row>
    <row r="172" spans="1:7" ht="12">
      <c r="A172" s="288"/>
      <c r="B172" s="694" t="s">
        <v>240</v>
      </c>
      <c r="C172" s="695">
        <v>88823</v>
      </c>
      <c r="D172" s="641">
        <v>1.37</v>
      </c>
      <c r="E172" s="670"/>
      <c r="F172" s="698"/>
      <c r="G172" s="673"/>
    </row>
    <row r="173" spans="1:7" ht="12">
      <c r="A173" s="288"/>
      <c r="B173" s="694" t="s">
        <v>165</v>
      </c>
      <c r="C173" s="695">
        <v>83959</v>
      </c>
      <c r="D173" s="641">
        <v>1.3</v>
      </c>
      <c r="E173" s="670"/>
      <c r="F173" s="698"/>
      <c r="G173" s="673"/>
    </row>
    <row r="174" spans="1:7" ht="12">
      <c r="A174" s="288"/>
      <c r="B174" s="694" t="s">
        <v>241</v>
      </c>
      <c r="C174" s="695">
        <v>69621</v>
      </c>
      <c r="D174" s="641">
        <v>1.08</v>
      </c>
      <c r="E174" s="670"/>
      <c r="F174" s="698"/>
      <c r="G174" s="673"/>
    </row>
    <row r="175" spans="1:7" ht="12">
      <c r="A175" s="288"/>
      <c r="B175" s="694" t="s">
        <v>242</v>
      </c>
      <c r="C175" s="695">
        <v>37839</v>
      </c>
      <c r="D175" s="641">
        <v>0.57999999999999996</v>
      </c>
      <c r="E175" s="699"/>
      <c r="F175" s="700"/>
      <c r="G175" s="673"/>
    </row>
    <row r="176" spans="1:7" ht="12">
      <c r="A176" s="288"/>
      <c r="B176" s="694" t="s">
        <v>243</v>
      </c>
      <c r="C176" s="695">
        <v>16854</v>
      </c>
      <c r="D176" s="641">
        <v>0.26</v>
      </c>
      <c r="E176" s="670"/>
      <c r="F176" s="698"/>
      <c r="G176" s="673"/>
    </row>
    <row r="177" spans="1:7" ht="24">
      <c r="A177" s="288"/>
      <c r="B177" s="694" t="s">
        <v>244</v>
      </c>
      <c r="C177" s="695">
        <v>11115</v>
      </c>
      <c r="D177" s="641">
        <v>0.17</v>
      </c>
      <c r="E177" s="699"/>
      <c r="F177" s="700"/>
      <c r="G177" s="673"/>
    </row>
    <row r="178" spans="1:7" ht="25" thickBot="1">
      <c r="A178" s="288"/>
      <c r="B178" s="701" t="s">
        <v>245</v>
      </c>
      <c r="C178" s="702">
        <v>9797</v>
      </c>
      <c r="D178" s="730">
        <v>0.15</v>
      </c>
      <c r="E178" s="727"/>
      <c r="F178" s="721"/>
      <c r="G178" s="673"/>
    </row>
    <row r="179" spans="1:7" ht="14" thickBot="1">
      <c r="A179" s="288"/>
      <c r="B179" s="728" t="s">
        <v>632</v>
      </c>
      <c r="C179" s="707">
        <v>6473250</v>
      </c>
      <c r="D179" s="708"/>
      <c r="E179" s="709">
        <v>200</v>
      </c>
      <c r="F179" s="710"/>
      <c r="G179" s="673"/>
    </row>
    <row r="180" spans="1:7">
      <c r="A180" s="288"/>
      <c r="B180" s="288"/>
      <c r="C180" s="288"/>
      <c r="D180" s="288"/>
      <c r="E180" s="288"/>
      <c r="F180" s="288"/>
      <c r="G180" s="288"/>
    </row>
    <row r="181" spans="1:7">
      <c r="A181" s="288"/>
      <c r="B181" s="288"/>
      <c r="C181" s="288"/>
      <c r="D181" s="288"/>
      <c r="E181" s="288"/>
      <c r="F181" s="288"/>
      <c r="G181" s="288"/>
    </row>
    <row r="182" spans="1:7">
      <c r="A182" s="288"/>
      <c r="B182" s="288"/>
      <c r="C182" s="288"/>
      <c r="D182" s="288"/>
      <c r="E182" s="288"/>
      <c r="F182" s="288"/>
      <c r="G182" s="288"/>
    </row>
    <row r="183" spans="1:7" ht="12">
      <c r="A183" s="731" t="s">
        <v>327</v>
      </c>
      <c r="B183" s="288"/>
      <c r="C183" s="288"/>
      <c r="D183" s="657" t="s">
        <v>328</v>
      </c>
      <c r="E183" s="605"/>
      <c r="F183" s="605"/>
      <c r="G183" s="605"/>
    </row>
    <row r="184" spans="1:7" ht="12" thickBot="1">
      <c r="A184" s="288"/>
      <c r="B184" s="288"/>
      <c r="C184" s="288"/>
      <c r="D184" s="288"/>
      <c r="E184" s="288"/>
      <c r="F184" s="288"/>
      <c r="G184" s="288"/>
    </row>
    <row r="185" spans="1:7" ht="12">
      <c r="A185" s="288"/>
      <c r="B185" s="678" t="s">
        <v>727</v>
      </c>
      <c r="C185" s="720">
        <v>7990770</v>
      </c>
      <c r="D185" s="288"/>
      <c r="E185" s="288"/>
      <c r="F185" s="288"/>
      <c r="G185" s="288"/>
    </row>
    <row r="186" spans="1:7" ht="12">
      <c r="A186" s="288"/>
      <c r="B186" s="680" t="s">
        <v>728</v>
      </c>
      <c r="C186" s="700">
        <v>6105588</v>
      </c>
      <c r="D186" s="288"/>
      <c r="E186" s="288"/>
      <c r="F186" s="288"/>
      <c r="G186" s="288"/>
    </row>
    <row r="187" spans="1:7" ht="12">
      <c r="A187" s="288"/>
      <c r="B187" s="680" t="s">
        <v>729</v>
      </c>
      <c r="C187" s="700">
        <v>76.41</v>
      </c>
      <c r="D187" s="288"/>
      <c r="E187" s="288"/>
      <c r="F187" s="288"/>
      <c r="G187" s="288"/>
    </row>
    <row r="188" spans="1:7" ht="12">
      <c r="A188" s="288"/>
      <c r="B188" s="680" t="s">
        <v>730</v>
      </c>
      <c r="C188" s="700">
        <v>6096404</v>
      </c>
      <c r="D188" s="288"/>
      <c r="E188" s="288"/>
      <c r="F188" s="288"/>
      <c r="G188" s="288"/>
    </row>
    <row r="189" spans="1:7" ht="12">
      <c r="A189" s="288"/>
      <c r="B189" s="680" t="s">
        <v>731</v>
      </c>
      <c r="C189" s="700">
        <v>6059215</v>
      </c>
      <c r="D189" s="288"/>
      <c r="E189" s="288"/>
      <c r="F189" s="288"/>
      <c r="G189" s="288"/>
    </row>
    <row r="190" spans="1:7" ht="13" thickBot="1">
      <c r="A190" s="288"/>
      <c r="B190" s="682" t="s">
        <v>732</v>
      </c>
      <c r="C190" s="721">
        <v>99.39</v>
      </c>
      <c r="D190" s="288"/>
      <c r="E190" s="288"/>
      <c r="F190" s="288"/>
      <c r="G190" s="288"/>
    </row>
    <row r="191" spans="1:7">
      <c r="A191" s="288"/>
      <c r="B191" s="288"/>
      <c r="C191" s="732"/>
      <c r="D191" s="288"/>
      <c r="E191" s="288"/>
      <c r="F191" s="288"/>
      <c r="G191" s="288"/>
    </row>
    <row r="192" spans="1:7" ht="12" thickBot="1">
      <c r="A192" s="288"/>
      <c r="B192" s="288"/>
      <c r="C192" s="288"/>
      <c r="D192" s="288"/>
      <c r="E192" s="288"/>
      <c r="F192" s="288"/>
      <c r="G192" s="288"/>
    </row>
    <row r="193" spans="1:7" ht="13" thickBot="1">
      <c r="A193" s="288"/>
      <c r="B193" s="684" t="s">
        <v>733</v>
      </c>
      <c r="C193" s="685" t="s">
        <v>734</v>
      </c>
      <c r="D193" s="686" t="s">
        <v>735</v>
      </c>
      <c r="E193" s="686" t="s">
        <v>736</v>
      </c>
      <c r="F193" s="733" t="s">
        <v>329</v>
      </c>
      <c r="G193" s="688"/>
    </row>
    <row r="194" spans="1:7" ht="12">
      <c r="A194" s="640"/>
      <c r="B194" s="689" t="s">
        <v>684</v>
      </c>
      <c r="C194" s="690">
        <v>1794560</v>
      </c>
      <c r="D194" s="691">
        <v>29.62</v>
      </c>
      <c r="E194" s="723">
        <v>68</v>
      </c>
      <c r="F194" s="724">
        <f t="shared" ref="F194:F199" si="3">E194/200*100</f>
        <v>34</v>
      </c>
      <c r="G194" s="673"/>
    </row>
    <row r="195" spans="1:7" ht="12">
      <c r="A195" s="640"/>
      <c r="B195" s="694" t="s">
        <v>831</v>
      </c>
      <c r="C195" s="695">
        <v>1602250</v>
      </c>
      <c r="D195" s="696">
        <v>26.44</v>
      </c>
      <c r="E195" s="641">
        <v>61</v>
      </c>
      <c r="F195" s="698">
        <f t="shared" si="3"/>
        <v>30.5</v>
      </c>
      <c r="G195" s="673"/>
    </row>
    <row r="196" spans="1:7" ht="12">
      <c r="A196" s="640"/>
      <c r="B196" s="694" t="s">
        <v>687</v>
      </c>
      <c r="C196" s="695">
        <v>626136</v>
      </c>
      <c r="D196" s="696">
        <v>10.33</v>
      </c>
      <c r="E196" s="670">
        <v>22</v>
      </c>
      <c r="F196" s="698">
        <f t="shared" si="3"/>
        <v>11</v>
      </c>
      <c r="G196" s="673"/>
    </row>
    <row r="197" spans="1:7" ht="12">
      <c r="A197" s="640"/>
      <c r="B197" s="694" t="s">
        <v>833</v>
      </c>
      <c r="C197" s="695">
        <v>489349</v>
      </c>
      <c r="D197" s="696">
        <v>8.08</v>
      </c>
      <c r="E197" s="670">
        <v>18</v>
      </c>
      <c r="F197" s="698">
        <f t="shared" si="3"/>
        <v>9</v>
      </c>
      <c r="G197" s="673"/>
    </row>
    <row r="198" spans="1:7" ht="12">
      <c r="A198" s="640"/>
      <c r="B198" s="694" t="s">
        <v>835</v>
      </c>
      <c r="C198" s="695">
        <v>485072</v>
      </c>
      <c r="D198" s="696">
        <v>8.01</v>
      </c>
      <c r="E198" s="670">
        <v>18</v>
      </c>
      <c r="F198" s="698">
        <f t="shared" si="3"/>
        <v>9</v>
      </c>
      <c r="G198" s="673"/>
    </row>
    <row r="199" spans="1:7" ht="12">
      <c r="A199" s="640"/>
      <c r="B199" s="694" t="s">
        <v>682</v>
      </c>
      <c r="C199" s="695">
        <v>385369</v>
      </c>
      <c r="D199" s="696">
        <v>6.36</v>
      </c>
      <c r="E199" s="670">
        <v>13</v>
      </c>
      <c r="F199" s="698">
        <f t="shared" si="3"/>
        <v>6.5</v>
      </c>
      <c r="G199" s="673"/>
    </row>
    <row r="200" spans="1:7" ht="12">
      <c r="A200" s="288"/>
      <c r="B200" s="694" t="s">
        <v>249</v>
      </c>
      <c r="C200" s="695">
        <v>187455</v>
      </c>
      <c r="D200" s="696">
        <v>3.09</v>
      </c>
      <c r="E200" s="670"/>
      <c r="F200" s="698"/>
      <c r="G200" s="673"/>
    </row>
    <row r="201" spans="1:7" ht="12">
      <c r="A201" s="288"/>
      <c r="B201" s="694" t="s">
        <v>250</v>
      </c>
      <c r="C201" s="695">
        <v>169796</v>
      </c>
      <c r="D201" s="696">
        <v>2.8</v>
      </c>
      <c r="E201" s="670"/>
      <c r="F201" s="698"/>
      <c r="G201" s="673"/>
    </row>
    <row r="202" spans="1:7" ht="12">
      <c r="A202" s="288"/>
      <c r="B202" s="694" t="s">
        <v>251</v>
      </c>
      <c r="C202" s="695">
        <v>124165</v>
      </c>
      <c r="D202" s="696">
        <v>2.0499999999999998</v>
      </c>
      <c r="E202" s="670"/>
      <c r="F202" s="698"/>
      <c r="G202" s="640"/>
    </row>
    <row r="203" spans="1:7" ht="12">
      <c r="A203" s="288"/>
      <c r="B203" s="694" t="s">
        <v>252</v>
      </c>
      <c r="C203" s="695">
        <v>85122</v>
      </c>
      <c r="D203" s="696">
        <v>1.4</v>
      </c>
      <c r="E203" s="670"/>
      <c r="F203" s="698"/>
      <c r="G203" s="640"/>
    </row>
    <row r="204" spans="1:7" ht="12">
      <c r="A204" s="288"/>
      <c r="B204" s="694" t="s">
        <v>253</v>
      </c>
      <c r="C204" s="695">
        <v>30125</v>
      </c>
      <c r="D204" s="696">
        <v>0.5</v>
      </c>
      <c r="E204" s="670"/>
      <c r="F204" s="698"/>
      <c r="G204" s="640"/>
    </row>
    <row r="205" spans="1:7" ht="12">
      <c r="A205" s="288"/>
      <c r="B205" s="694" t="s">
        <v>254</v>
      </c>
      <c r="C205" s="695">
        <v>27490</v>
      </c>
      <c r="D205" s="696">
        <v>0.45</v>
      </c>
      <c r="E205" s="670"/>
      <c r="F205" s="698"/>
      <c r="G205" s="640"/>
    </row>
    <row r="206" spans="1:7" ht="24">
      <c r="A206" s="288"/>
      <c r="B206" s="694" t="s">
        <v>268</v>
      </c>
      <c r="C206" s="695">
        <v>25198</v>
      </c>
      <c r="D206" s="696">
        <v>0.42</v>
      </c>
      <c r="E206" s="670"/>
      <c r="F206" s="729"/>
      <c r="G206" s="640"/>
    </row>
    <row r="207" spans="1:7" ht="24">
      <c r="A207" s="288"/>
      <c r="B207" s="694" t="s">
        <v>269</v>
      </c>
      <c r="C207" s="695">
        <v>16580</v>
      </c>
      <c r="D207" s="696">
        <v>0.27</v>
      </c>
      <c r="E207" s="670"/>
      <c r="F207" s="698"/>
      <c r="G207" s="640"/>
    </row>
    <row r="208" spans="1:7" ht="12">
      <c r="A208" s="288"/>
      <c r="B208" s="694" t="s">
        <v>270</v>
      </c>
      <c r="C208" s="695">
        <v>7740</v>
      </c>
      <c r="D208" s="696">
        <v>0.13</v>
      </c>
      <c r="E208" s="670"/>
      <c r="F208" s="698"/>
      <c r="G208" s="673"/>
    </row>
    <row r="209" spans="1:7" ht="12">
      <c r="A209" s="288"/>
      <c r="B209" s="694" t="s">
        <v>271</v>
      </c>
      <c r="C209" s="695">
        <v>2808</v>
      </c>
      <c r="D209" s="696">
        <v>0.05</v>
      </c>
      <c r="E209" s="670"/>
      <c r="F209" s="698"/>
      <c r="G209" s="673"/>
    </row>
    <row r="210" spans="1:7" ht="12">
      <c r="A210" s="288"/>
      <c r="B210" s="694" t="s">
        <v>272</v>
      </c>
      <c r="C210" s="695">
        <v>0</v>
      </c>
      <c r="D210" s="696">
        <v>0</v>
      </c>
      <c r="E210" s="670"/>
      <c r="F210" s="698"/>
      <c r="G210" s="673"/>
    </row>
    <row r="211" spans="1:7" ht="12">
      <c r="A211" s="288"/>
      <c r="B211" s="694" t="s">
        <v>273</v>
      </c>
      <c r="C211" s="695">
        <v>0</v>
      </c>
      <c r="D211" s="696">
        <v>0</v>
      </c>
      <c r="E211" s="670"/>
      <c r="F211" s="698"/>
      <c r="G211" s="673"/>
    </row>
    <row r="212" spans="1:7" ht="12">
      <c r="A212" s="288"/>
      <c r="B212" s="694" t="s">
        <v>748</v>
      </c>
      <c r="C212" s="695">
        <v>0</v>
      </c>
      <c r="D212" s="696">
        <v>0</v>
      </c>
      <c r="E212" s="670"/>
      <c r="F212" s="698"/>
      <c r="G212" s="288"/>
    </row>
    <row r="213" spans="1:7" ht="13" thickBot="1">
      <c r="A213" s="288"/>
      <c r="B213" s="701" t="s">
        <v>274</v>
      </c>
      <c r="C213" s="702">
        <v>0</v>
      </c>
      <c r="D213" s="703">
        <v>0</v>
      </c>
      <c r="E213" s="704"/>
      <c r="F213" s="734"/>
      <c r="G213" s="288"/>
    </row>
    <row r="214" spans="1:7" ht="12" thickBot="1">
      <c r="A214" s="288"/>
      <c r="B214" s="735"/>
      <c r="C214" s="736">
        <v>6059215</v>
      </c>
      <c r="D214" s="737"/>
      <c r="E214" s="709">
        <v>200</v>
      </c>
      <c r="F214" s="738"/>
      <c r="G214" s="288"/>
    </row>
    <row r="215" spans="1:7">
      <c r="A215" s="288"/>
      <c r="B215" s="654"/>
      <c r="C215" s="653"/>
      <c r="D215" s="653"/>
      <c r="E215" s="288"/>
      <c r="F215" s="288"/>
      <c r="G215" s="288"/>
    </row>
    <row r="216" spans="1:7" ht="13" thickBot="1">
      <c r="A216" s="731" t="s">
        <v>330</v>
      </c>
      <c r="B216" s="288"/>
      <c r="C216" s="288"/>
      <c r="D216" s="657" t="s">
        <v>331</v>
      </c>
      <c r="E216" s="605"/>
      <c r="F216" s="605"/>
      <c r="G216" s="605"/>
    </row>
    <row r="217" spans="1:7" ht="12">
      <c r="A217" s="288"/>
      <c r="B217" s="678" t="s">
        <v>727</v>
      </c>
      <c r="C217" s="720">
        <v>8116836</v>
      </c>
      <c r="D217" s="288"/>
      <c r="E217" s="288"/>
      <c r="F217" s="288"/>
      <c r="G217" s="288"/>
    </row>
    <row r="218" spans="1:7" ht="12">
      <c r="A218" s="288"/>
      <c r="B218" s="680" t="s">
        <v>728</v>
      </c>
      <c r="C218" s="700">
        <v>6008926</v>
      </c>
      <c r="D218" s="288"/>
      <c r="E218" s="288"/>
      <c r="F218" s="288"/>
      <c r="G218" s="288"/>
    </row>
    <row r="219" spans="1:7" ht="12">
      <c r="A219" s="288"/>
      <c r="B219" s="680" t="s">
        <v>729</v>
      </c>
      <c r="C219" s="700">
        <v>74.03</v>
      </c>
      <c r="D219" s="288"/>
      <c r="E219" s="288"/>
      <c r="F219" s="288"/>
      <c r="G219" s="288"/>
    </row>
    <row r="220" spans="1:7" ht="12">
      <c r="A220" s="288"/>
      <c r="B220" s="680" t="s">
        <v>730</v>
      </c>
      <c r="C220" s="700">
        <v>5994844</v>
      </c>
      <c r="D220" s="288"/>
      <c r="E220" s="288"/>
      <c r="F220" s="288"/>
      <c r="G220" s="288"/>
    </row>
    <row r="221" spans="1:7" ht="12">
      <c r="A221" s="288"/>
      <c r="B221" s="680" t="s">
        <v>731</v>
      </c>
      <c r="C221" s="700">
        <v>5969505</v>
      </c>
      <c r="D221" s="288"/>
      <c r="E221" s="288"/>
      <c r="F221" s="288"/>
      <c r="G221" s="288"/>
    </row>
    <row r="222" spans="1:7" ht="13" thickBot="1">
      <c r="A222" s="288"/>
      <c r="B222" s="682" t="s">
        <v>732</v>
      </c>
      <c r="C222" s="721">
        <v>99.58</v>
      </c>
      <c r="D222" s="288"/>
      <c r="E222" s="288"/>
      <c r="F222" s="288"/>
      <c r="G222" s="288"/>
    </row>
    <row r="223" spans="1:7">
      <c r="A223" s="288"/>
      <c r="B223" s="288"/>
      <c r="C223" s="732"/>
      <c r="D223" s="288"/>
      <c r="E223" s="288"/>
      <c r="F223" s="288"/>
      <c r="G223" s="288"/>
    </row>
    <row r="224" spans="1:7" ht="12" thickBot="1">
      <c r="A224" s="288"/>
      <c r="B224" s="288"/>
      <c r="C224" s="288"/>
      <c r="D224" s="288"/>
      <c r="E224" s="288"/>
      <c r="F224" s="288"/>
      <c r="G224" s="288"/>
    </row>
    <row r="225" spans="1:7" ht="13" thickBot="1">
      <c r="A225" s="288"/>
      <c r="B225" s="684" t="s">
        <v>733</v>
      </c>
      <c r="C225" s="685" t="s">
        <v>734</v>
      </c>
      <c r="D225" s="686" t="s">
        <v>735</v>
      </c>
      <c r="E225" s="686" t="s">
        <v>736</v>
      </c>
      <c r="F225" s="687" t="s">
        <v>324</v>
      </c>
      <c r="G225" s="288"/>
    </row>
    <row r="226" spans="1:7" ht="12">
      <c r="A226" s="640"/>
      <c r="B226" s="689" t="s">
        <v>831</v>
      </c>
      <c r="C226" s="690">
        <v>1928660</v>
      </c>
      <c r="D226" s="692">
        <v>32.31</v>
      </c>
      <c r="E226" s="692">
        <v>74</v>
      </c>
      <c r="F226" s="739">
        <f>E226/200*100</f>
        <v>37</v>
      </c>
      <c r="G226" s="288"/>
    </row>
    <row r="227" spans="1:7" ht="12">
      <c r="A227" s="640"/>
      <c r="B227" s="694" t="s">
        <v>684</v>
      </c>
      <c r="C227" s="695">
        <v>1656011</v>
      </c>
      <c r="D227" s="641">
        <v>27.74</v>
      </c>
      <c r="E227" s="641">
        <v>63</v>
      </c>
      <c r="F227" s="698">
        <f>E227/200*100</f>
        <v>31.5</v>
      </c>
      <c r="G227" s="288"/>
    </row>
    <row r="228" spans="1:7" ht="12">
      <c r="A228" s="640"/>
      <c r="B228" s="694" t="s">
        <v>687</v>
      </c>
      <c r="C228" s="695">
        <v>658550</v>
      </c>
      <c r="D228" s="641">
        <v>11.03</v>
      </c>
      <c r="E228" s="641">
        <v>24</v>
      </c>
      <c r="F228" s="698">
        <f>E228/200*100</f>
        <v>12</v>
      </c>
      <c r="G228" s="288"/>
    </row>
    <row r="229" spans="1:7" ht="12">
      <c r="A229" s="640"/>
      <c r="B229" s="694" t="s">
        <v>833</v>
      </c>
      <c r="C229" s="695">
        <v>537013</v>
      </c>
      <c r="D229" s="696">
        <v>9</v>
      </c>
      <c r="E229" s="641">
        <v>20</v>
      </c>
      <c r="F229" s="698">
        <f>E229/200*100</f>
        <v>10</v>
      </c>
      <c r="G229" s="288"/>
    </row>
    <row r="230" spans="1:7" ht="12">
      <c r="A230" s="640"/>
      <c r="B230" s="694" t="s">
        <v>585</v>
      </c>
      <c r="C230" s="695">
        <v>513596</v>
      </c>
      <c r="D230" s="696">
        <v>8.6</v>
      </c>
      <c r="E230" s="641">
        <v>19</v>
      </c>
      <c r="F230" s="740">
        <f>E230/200*100</f>
        <v>9.5</v>
      </c>
      <c r="G230" s="288"/>
    </row>
    <row r="231" spans="1:7" ht="12">
      <c r="A231" s="288"/>
      <c r="B231" s="694" t="s">
        <v>835</v>
      </c>
      <c r="C231" s="695">
        <v>232965</v>
      </c>
      <c r="D231" s="696">
        <v>3.9</v>
      </c>
      <c r="E231" s="670"/>
      <c r="F231" s="698"/>
      <c r="G231" s="288"/>
    </row>
    <row r="232" spans="1:7" ht="12">
      <c r="A232" s="288"/>
      <c r="B232" s="694" t="s">
        <v>249</v>
      </c>
      <c r="C232" s="695">
        <v>182900</v>
      </c>
      <c r="D232" s="641">
        <v>3.06</v>
      </c>
      <c r="E232" s="670"/>
      <c r="F232" s="698"/>
      <c r="G232" s="288"/>
    </row>
    <row r="233" spans="1:7" ht="12">
      <c r="A233" s="288"/>
      <c r="B233" s="694" t="s">
        <v>250</v>
      </c>
      <c r="C233" s="695">
        <v>86431</v>
      </c>
      <c r="D233" s="641">
        <v>1.45</v>
      </c>
      <c r="E233" s="670"/>
      <c r="F233" s="698"/>
      <c r="G233" s="288"/>
    </row>
    <row r="234" spans="1:7" ht="12">
      <c r="A234" s="288"/>
      <c r="B234" s="694" t="s">
        <v>748</v>
      </c>
      <c r="C234" s="695">
        <v>67143</v>
      </c>
      <c r="D234" s="641">
        <v>1.1200000000000001</v>
      </c>
      <c r="E234" s="670"/>
      <c r="F234" s="698"/>
      <c r="G234" s="288"/>
    </row>
    <row r="235" spans="1:7" ht="12">
      <c r="A235" s="288"/>
      <c r="B235" s="694" t="s">
        <v>253</v>
      </c>
      <c r="C235" s="695">
        <v>51981</v>
      </c>
      <c r="D235" s="641">
        <v>0.87</v>
      </c>
      <c r="E235" s="670"/>
      <c r="F235" s="698"/>
      <c r="G235" s="288"/>
    </row>
    <row r="236" spans="1:7" ht="12">
      <c r="A236" s="288"/>
      <c r="B236" s="694" t="s">
        <v>275</v>
      </c>
      <c r="C236" s="695">
        <v>22282</v>
      </c>
      <c r="D236" s="641">
        <v>0.37</v>
      </c>
      <c r="E236" s="670"/>
      <c r="F236" s="698"/>
      <c r="G236" s="640"/>
    </row>
    <row r="237" spans="1:7" ht="12">
      <c r="A237" s="288"/>
      <c r="B237" s="694" t="s">
        <v>276</v>
      </c>
      <c r="C237" s="695">
        <v>17185</v>
      </c>
      <c r="D237" s="641">
        <v>0.28999999999999998</v>
      </c>
      <c r="E237" s="670"/>
      <c r="F237" s="698"/>
      <c r="G237" s="640"/>
    </row>
    <row r="238" spans="1:7" ht="12">
      <c r="A238" s="288"/>
      <c r="B238" s="694" t="s">
        <v>277</v>
      </c>
      <c r="C238" s="695">
        <v>14788</v>
      </c>
      <c r="D238" s="641">
        <v>0.25</v>
      </c>
      <c r="E238" s="670"/>
      <c r="F238" s="698"/>
      <c r="G238" s="640"/>
    </row>
    <row r="239" spans="1:7" ht="12">
      <c r="A239" s="288"/>
      <c r="B239" s="694" t="s">
        <v>274</v>
      </c>
      <c r="C239" s="695">
        <v>0</v>
      </c>
      <c r="D239" s="641">
        <v>0</v>
      </c>
      <c r="E239" s="670"/>
      <c r="F239" s="698"/>
      <c r="G239" s="640"/>
    </row>
    <row r="240" spans="1:7" ht="12">
      <c r="A240" s="288"/>
      <c r="B240" s="694" t="s">
        <v>278</v>
      </c>
      <c r="C240" s="695">
        <v>0</v>
      </c>
      <c r="D240" s="641">
        <v>0</v>
      </c>
      <c r="E240" s="670"/>
      <c r="F240" s="698"/>
      <c r="G240" s="640"/>
    </row>
    <row r="241" spans="1:7" ht="12">
      <c r="A241" s="288"/>
      <c r="B241" s="694" t="s">
        <v>279</v>
      </c>
      <c r="C241" s="695">
        <v>0</v>
      </c>
      <c r="D241" s="641">
        <v>0</v>
      </c>
      <c r="E241" s="670"/>
      <c r="F241" s="698"/>
      <c r="G241" s="288"/>
    </row>
    <row r="242" spans="1:7" ht="12">
      <c r="A242" s="288"/>
      <c r="B242" s="694" t="s">
        <v>272</v>
      </c>
      <c r="C242" s="695">
        <v>0</v>
      </c>
      <c r="D242" s="641">
        <v>0</v>
      </c>
      <c r="E242" s="670"/>
      <c r="F242" s="698"/>
      <c r="G242" s="288"/>
    </row>
    <row r="243" spans="1:7" ht="13" thickBot="1">
      <c r="A243" s="288"/>
      <c r="B243" s="701" t="s">
        <v>682</v>
      </c>
      <c r="C243" s="702">
        <v>0</v>
      </c>
      <c r="D243" s="730">
        <v>0</v>
      </c>
      <c r="E243" s="704"/>
      <c r="F243" s="705"/>
      <c r="G243" s="288"/>
    </row>
    <row r="244" spans="1:7" ht="13" thickBot="1">
      <c r="A244" s="288"/>
      <c r="B244" s="706" t="s">
        <v>632</v>
      </c>
      <c r="C244" s="707">
        <v>5969505</v>
      </c>
      <c r="D244" s="709"/>
      <c r="E244" s="709">
        <v>200</v>
      </c>
      <c r="F244" s="738"/>
      <c r="G244" s="288"/>
    </row>
    <row r="245" spans="1:7">
      <c r="A245" s="288"/>
      <c r="B245" s="288"/>
      <c r="C245" s="288"/>
      <c r="D245" s="288"/>
      <c r="E245" s="288"/>
      <c r="F245" s="288"/>
      <c r="G245" s="288"/>
    </row>
    <row r="246" spans="1:7" ht="12">
      <c r="A246" s="731" t="s">
        <v>332</v>
      </c>
      <c r="B246" s="288"/>
      <c r="C246" s="288"/>
      <c r="D246" s="657" t="s">
        <v>333</v>
      </c>
      <c r="E246" s="605"/>
      <c r="F246" s="605"/>
      <c r="G246" s="605"/>
    </row>
    <row r="247" spans="1:7" ht="12" thickBot="1">
      <c r="A247" s="288"/>
      <c r="B247" s="288"/>
      <c r="C247" s="288"/>
      <c r="D247" s="288"/>
      <c r="E247" s="288"/>
      <c r="F247" s="288"/>
      <c r="G247" s="288"/>
    </row>
    <row r="248" spans="1:7" ht="12">
      <c r="A248" s="288"/>
      <c r="B248" s="678" t="s">
        <v>727</v>
      </c>
      <c r="C248" s="720">
        <v>8264484</v>
      </c>
      <c r="D248" s="288"/>
      <c r="E248" s="288"/>
      <c r="F248" s="288"/>
      <c r="G248" s="288"/>
    </row>
    <row r="249" spans="1:7" ht="12">
      <c r="A249" s="288"/>
      <c r="B249" s="680" t="s">
        <v>728</v>
      </c>
      <c r="C249" s="700">
        <v>4793706</v>
      </c>
      <c r="D249" s="288"/>
      <c r="E249" s="288"/>
      <c r="F249" s="288"/>
      <c r="G249" s="288"/>
    </row>
    <row r="250" spans="1:7" ht="12">
      <c r="A250" s="288"/>
      <c r="B250" s="680" t="s">
        <v>729</v>
      </c>
      <c r="C250" s="700">
        <v>58</v>
      </c>
      <c r="D250" s="288"/>
      <c r="E250" s="288"/>
      <c r="F250" s="288"/>
      <c r="G250" s="288"/>
    </row>
    <row r="251" spans="1:7" ht="12">
      <c r="A251" s="288"/>
      <c r="B251" s="680" t="s">
        <v>730</v>
      </c>
      <c r="C251" s="700">
        <v>4789145</v>
      </c>
      <c r="D251" s="288"/>
      <c r="E251" s="288"/>
      <c r="F251" s="288"/>
      <c r="G251" s="288"/>
    </row>
    <row r="252" spans="1:7" ht="12">
      <c r="A252" s="288"/>
      <c r="B252" s="680" t="s">
        <v>731</v>
      </c>
      <c r="C252" s="700">
        <v>4768006</v>
      </c>
      <c r="D252" s="288"/>
      <c r="E252" s="288"/>
      <c r="F252" s="288"/>
      <c r="G252" s="288"/>
    </row>
    <row r="253" spans="1:7" ht="13" thickBot="1">
      <c r="A253" s="288"/>
      <c r="B253" s="682" t="s">
        <v>732</v>
      </c>
      <c r="C253" s="721">
        <v>99.56</v>
      </c>
      <c r="D253" s="288"/>
      <c r="E253" s="288"/>
      <c r="F253" s="288"/>
      <c r="G253" s="288"/>
    </row>
    <row r="254" spans="1:7">
      <c r="A254" s="288"/>
      <c r="B254" s="288"/>
      <c r="C254" s="732"/>
      <c r="D254" s="288"/>
      <c r="E254" s="288"/>
      <c r="F254" s="288"/>
      <c r="G254" s="288"/>
    </row>
    <row r="255" spans="1:7" ht="12" thickBot="1">
      <c r="A255" s="288"/>
      <c r="B255" s="288"/>
      <c r="C255" s="288"/>
      <c r="D255" s="288"/>
      <c r="E255" s="288"/>
      <c r="F255" s="288"/>
      <c r="G255" s="288"/>
    </row>
    <row r="256" spans="1:7" ht="12">
      <c r="A256" s="288"/>
      <c r="B256" s="713" t="s">
        <v>733</v>
      </c>
      <c r="C256" s="714" t="s">
        <v>734</v>
      </c>
      <c r="D256" s="714" t="s">
        <v>735</v>
      </c>
      <c r="E256" s="714" t="s">
        <v>736</v>
      </c>
      <c r="F256" s="715" t="s">
        <v>324</v>
      </c>
      <c r="G256" s="288"/>
    </row>
    <row r="257" spans="1:7" ht="12">
      <c r="A257" s="640"/>
      <c r="B257" s="741" t="s">
        <v>831</v>
      </c>
      <c r="C257" s="641">
        <v>1440279</v>
      </c>
      <c r="D257" s="641">
        <v>30.2</v>
      </c>
      <c r="E257" s="641">
        <v>70</v>
      </c>
      <c r="F257" s="742">
        <v>35</v>
      </c>
      <c r="G257" s="288"/>
    </row>
    <row r="258" spans="1:7" ht="12">
      <c r="A258" s="640"/>
      <c r="B258" s="741" t="s">
        <v>684</v>
      </c>
      <c r="C258" s="641">
        <v>1166975</v>
      </c>
      <c r="D258" s="641">
        <v>24.47</v>
      </c>
      <c r="E258" s="641">
        <v>58</v>
      </c>
      <c r="F258" s="742">
        <v>29</v>
      </c>
      <c r="G258" s="288"/>
    </row>
    <row r="259" spans="1:7" ht="12">
      <c r="A259" s="640"/>
      <c r="B259" s="741" t="s">
        <v>687</v>
      </c>
      <c r="C259" s="641">
        <v>882653</v>
      </c>
      <c r="D259" s="641">
        <v>18.510000000000002</v>
      </c>
      <c r="E259" s="641">
        <v>41</v>
      </c>
      <c r="F259" s="742">
        <v>20.5</v>
      </c>
      <c r="G259" s="288"/>
    </row>
    <row r="260" spans="1:7" ht="12">
      <c r="A260" s="288"/>
      <c r="B260" s="741" t="s">
        <v>607</v>
      </c>
      <c r="C260" s="641">
        <v>680671</v>
      </c>
      <c r="D260" s="641">
        <v>14.27</v>
      </c>
      <c r="E260" s="641">
        <v>31</v>
      </c>
      <c r="F260" s="742">
        <v>15.5</v>
      </c>
      <c r="G260" s="288"/>
    </row>
    <row r="261" spans="1:7" ht="12">
      <c r="A261" s="288"/>
      <c r="B261" s="741" t="s">
        <v>280</v>
      </c>
      <c r="C261" s="641">
        <v>132699</v>
      </c>
      <c r="D261" s="641">
        <v>2.78</v>
      </c>
      <c r="E261" s="670"/>
      <c r="F261" s="729"/>
      <c r="G261" s="288"/>
    </row>
    <row r="262" spans="1:7" ht="12">
      <c r="A262" s="288"/>
      <c r="B262" s="741" t="s">
        <v>281</v>
      </c>
      <c r="C262" s="641">
        <v>112929</v>
      </c>
      <c r="D262" s="641">
        <v>2.36</v>
      </c>
      <c r="E262" s="670"/>
      <c r="F262" s="729"/>
      <c r="G262" s="288"/>
    </row>
    <row r="263" spans="1:7" ht="12">
      <c r="A263" s="288"/>
      <c r="B263" s="741" t="s">
        <v>282</v>
      </c>
      <c r="C263" s="641">
        <v>46325</v>
      </c>
      <c r="D263" s="641">
        <v>0.97</v>
      </c>
      <c r="E263" s="670"/>
      <c r="F263" s="698"/>
      <c r="G263" s="288"/>
    </row>
    <row r="264" spans="1:7" ht="24">
      <c r="A264" s="288"/>
      <c r="B264" s="741" t="s">
        <v>297</v>
      </c>
      <c r="C264" s="641">
        <v>41773</v>
      </c>
      <c r="D264" s="641">
        <v>0.87</v>
      </c>
      <c r="E264" s="670"/>
      <c r="F264" s="698"/>
      <c r="G264" s="288"/>
    </row>
    <row r="265" spans="1:7" ht="12">
      <c r="A265" s="288"/>
      <c r="B265" s="741" t="s">
        <v>298</v>
      </c>
      <c r="C265" s="641">
        <v>41404</v>
      </c>
      <c r="D265" s="641">
        <v>0.86</v>
      </c>
      <c r="E265" s="670"/>
      <c r="F265" s="729"/>
      <c r="G265" s="288"/>
    </row>
    <row r="266" spans="1:7" ht="12">
      <c r="A266" s="288"/>
      <c r="B266" s="741" t="s">
        <v>276</v>
      </c>
      <c r="C266" s="641">
        <v>38655</v>
      </c>
      <c r="D266" s="641">
        <v>0.81</v>
      </c>
      <c r="E266" s="670"/>
      <c r="F266" s="698"/>
      <c r="G266" s="288"/>
    </row>
    <row r="267" spans="1:7" ht="12">
      <c r="A267" s="288"/>
      <c r="B267" s="741" t="s">
        <v>299</v>
      </c>
      <c r="C267" s="641">
        <v>29955</v>
      </c>
      <c r="D267" s="641">
        <v>0.62</v>
      </c>
      <c r="E267" s="670"/>
      <c r="F267" s="698"/>
      <c r="G267" s="288"/>
    </row>
    <row r="268" spans="1:7" ht="12">
      <c r="A268" s="288"/>
      <c r="B268" s="741" t="s">
        <v>300</v>
      </c>
      <c r="C268" s="641">
        <v>28163</v>
      </c>
      <c r="D268" s="641">
        <v>0.59</v>
      </c>
      <c r="E268" s="670"/>
      <c r="F268" s="729"/>
      <c r="G268" s="288"/>
    </row>
    <row r="269" spans="1:7" ht="12">
      <c r="A269" s="288"/>
      <c r="B269" s="741" t="s">
        <v>682</v>
      </c>
      <c r="C269" s="641">
        <v>24278</v>
      </c>
      <c r="D269" s="641">
        <v>0.5</v>
      </c>
      <c r="E269" s="670"/>
      <c r="F269" s="698"/>
      <c r="G269" s="288"/>
    </row>
    <row r="270" spans="1:7" ht="12">
      <c r="A270" s="288"/>
      <c r="B270" s="741" t="s">
        <v>301</v>
      </c>
      <c r="C270" s="641">
        <v>16730</v>
      </c>
      <c r="D270" s="641">
        <v>0.35</v>
      </c>
      <c r="E270" s="670"/>
      <c r="F270" s="698"/>
      <c r="G270" s="288"/>
    </row>
    <row r="271" spans="1:7" ht="12">
      <c r="A271" s="288"/>
      <c r="B271" s="741" t="s">
        <v>302</v>
      </c>
      <c r="C271" s="641">
        <v>13169</v>
      </c>
      <c r="D271" s="641">
        <v>0.27</v>
      </c>
      <c r="E271" s="670"/>
      <c r="F271" s="698"/>
      <c r="G271" s="288"/>
    </row>
    <row r="272" spans="1:7" ht="12">
      <c r="A272" s="288"/>
      <c r="B272" s="741" t="s">
        <v>303</v>
      </c>
      <c r="C272" s="641">
        <v>12957</v>
      </c>
      <c r="D272" s="641">
        <v>0.27</v>
      </c>
      <c r="E272" s="670"/>
      <c r="F272" s="729"/>
      <c r="G272" s="288"/>
    </row>
    <row r="273" spans="1:7" ht="12">
      <c r="A273" s="288"/>
      <c r="B273" s="741" t="s">
        <v>304</v>
      </c>
      <c r="C273" s="641">
        <v>10849</v>
      </c>
      <c r="D273" s="641">
        <v>0.22</v>
      </c>
      <c r="E273" s="670"/>
      <c r="F273" s="698"/>
      <c r="G273" s="288"/>
    </row>
    <row r="274" spans="1:7" ht="24">
      <c r="A274" s="288"/>
      <c r="B274" s="741" t="s">
        <v>305</v>
      </c>
      <c r="C274" s="641">
        <v>9637</v>
      </c>
      <c r="D274" s="641">
        <v>0.2</v>
      </c>
      <c r="E274" s="670"/>
      <c r="F274" s="698"/>
      <c r="G274" s="288"/>
    </row>
    <row r="275" spans="1:7" ht="12">
      <c r="A275" s="288"/>
      <c r="B275" s="741" t="s">
        <v>306</v>
      </c>
      <c r="C275" s="641">
        <v>9287</v>
      </c>
      <c r="D275" s="641">
        <v>0.19</v>
      </c>
      <c r="E275" s="670"/>
      <c r="F275" s="698"/>
      <c r="G275" s="288"/>
    </row>
    <row r="276" spans="1:7" ht="12">
      <c r="A276" s="288"/>
      <c r="B276" s="741" t="s">
        <v>307</v>
      </c>
      <c r="C276" s="641">
        <v>8461</v>
      </c>
      <c r="D276" s="641">
        <v>0.17</v>
      </c>
      <c r="E276" s="670"/>
      <c r="F276" s="698"/>
      <c r="G276" s="288"/>
    </row>
    <row r="277" spans="1:7" ht="12">
      <c r="A277" s="288"/>
      <c r="B277" s="741" t="s">
        <v>308</v>
      </c>
      <c r="C277" s="641">
        <v>6786</v>
      </c>
      <c r="D277" s="641">
        <v>0.14000000000000001</v>
      </c>
      <c r="E277" s="670"/>
      <c r="F277" s="729"/>
      <c r="G277" s="288"/>
    </row>
    <row r="278" spans="1:7" ht="12">
      <c r="A278" s="288"/>
      <c r="B278" s="741" t="s">
        <v>309</v>
      </c>
      <c r="C278" s="641">
        <v>5532</v>
      </c>
      <c r="D278" s="641">
        <v>0.11</v>
      </c>
      <c r="E278" s="670"/>
      <c r="F278" s="698"/>
      <c r="G278" s="288"/>
    </row>
    <row r="279" spans="1:7" ht="12">
      <c r="A279" s="288"/>
      <c r="B279" s="741" t="s">
        <v>310</v>
      </c>
      <c r="C279" s="641">
        <v>4059</v>
      </c>
      <c r="D279" s="641">
        <v>0.08</v>
      </c>
      <c r="E279" s="670"/>
      <c r="F279" s="698"/>
      <c r="G279" s="288"/>
    </row>
    <row r="280" spans="1:7" ht="12">
      <c r="A280" s="288"/>
      <c r="B280" s="741" t="s">
        <v>271</v>
      </c>
      <c r="C280" s="641">
        <v>2041</v>
      </c>
      <c r="D280" s="641">
        <v>0.04</v>
      </c>
      <c r="E280" s="670"/>
      <c r="F280" s="698"/>
      <c r="G280" s="288"/>
    </row>
    <row r="281" spans="1:7" ht="12">
      <c r="A281" s="288"/>
      <c r="B281" s="741" t="s">
        <v>311</v>
      </c>
      <c r="C281" s="641">
        <v>602</v>
      </c>
      <c r="D281" s="641">
        <v>0.01</v>
      </c>
      <c r="E281" s="670"/>
      <c r="F281" s="698"/>
      <c r="G281" s="288"/>
    </row>
    <row r="282" spans="1:7" ht="12">
      <c r="A282" s="288"/>
      <c r="B282" s="741" t="s">
        <v>312</v>
      </c>
      <c r="C282" s="641">
        <v>523</v>
      </c>
      <c r="D282" s="641">
        <v>0.01</v>
      </c>
      <c r="E282" s="670"/>
      <c r="F282" s="698"/>
      <c r="G282" s="288"/>
    </row>
    <row r="283" spans="1:7" ht="12">
      <c r="A283" s="288"/>
      <c r="B283" s="741" t="s">
        <v>313</v>
      </c>
      <c r="C283" s="641">
        <v>475</v>
      </c>
      <c r="D283" s="641">
        <v>0</v>
      </c>
      <c r="E283" s="670"/>
      <c r="F283" s="729"/>
      <c r="G283" s="288"/>
    </row>
    <row r="284" spans="1:7" ht="12">
      <c r="A284" s="288"/>
      <c r="B284" s="741" t="s">
        <v>314</v>
      </c>
      <c r="C284" s="641">
        <v>139</v>
      </c>
      <c r="D284" s="641">
        <v>0</v>
      </c>
      <c r="E284" s="670"/>
      <c r="F284" s="698"/>
      <c r="G284" s="288"/>
    </row>
    <row r="285" spans="1:7" ht="13" thickBot="1">
      <c r="A285" s="288"/>
      <c r="B285" s="682" t="s">
        <v>632</v>
      </c>
      <c r="C285" s="704">
        <v>4768006</v>
      </c>
      <c r="D285" s="704"/>
      <c r="E285" s="704">
        <v>200</v>
      </c>
      <c r="F285" s="734"/>
      <c r="G285" s="288"/>
    </row>
    <row r="286" spans="1:7">
      <c r="A286" s="288"/>
      <c r="B286" s="288"/>
      <c r="C286" s="288"/>
      <c r="D286" s="288"/>
      <c r="E286" s="288"/>
      <c r="F286" s="288"/>
      <c r="G286" s="288"/>
    </row>
    <row r="287" spans="1:7" ht="12">
      <c r="A287" s="731" t="s">
        <v>334</v>
      </c>
      <c r="B287" s="288"/>
      <c r="C287" s="288"/>
      <c r="D287" s="657" t="s">
        <v>814</v>
      </c>
      <c r="E287" s="605"/>
      <c r="F287" s="605"/>
      <c r="G287" s="605"/>
    </row>
    <row r="288" spans="1:7" ht="12" thickBot="1">
      <c r="A288" s="288"/>
      <c r="B288" s="288"/>
      <c r="C288" s="288"/>
      <c r="D288" s="288"/>
      <c r="E288" s="288"/>
      <c r="F288" s="288"/>
      <c r="G288" s="288"/>
    </row>
    <row r="289" spans="1:7" ht="12">
      <c r="A289" s="288"/>
      <c r="B289" s="678" t="s">
        <v>727</v>
      </c>
      <c r="C289" s="720" t="s">
        <v>611</v>
      </c>
      <c r="D289" s="288"/>
      <c r="E289" s="288"/>
      <c r="F289" s="288"/>
      <c r="G289" s="288"/>
    </row>
    <row r="290" spans="1:7" ht="12">
      <c r="A290" s="288"/>
      <c r="B290" s="680" t="s">
        <v>728</v>
      </c>
      <c r="C290" s="700" t="s">
        <v>335</v>
      </c>
      <c r="D290" s="288"/>
      <c r="E290" s="288"/>
      <c r="F290" s="288"/>
      <c r="G290" s="288"/>
    </row>
    <row r="291" spans="1:7" ht="12">
      <c r="A291" s="288"/>
      <c r="B291" s="680" t="s">
        <v>729</v>
      </c>
      <c r="C291" s="700">
        <v>64.47</v>
      </c>
      <c r="D291" s="288"/>
      <c r="E291" s="288"/>
      <c r="F291" s="288"/>
      <c r="G291" s="288"/>
    </row>
    <row r="292" spans="1:7" ht="12">
      <c r="A292" s="288"/>
      <c r="B292" s="680" t="s">
        <v>730</v>
      </c>
      <c r="C292" s="700">
        <v>5368495</v>
      </c>
      <c r="D292" s="288"/>
      <c r="E292" s="288"/>
      <c r="F292" s="288"/>
      <c r="G292" s="288"/>
    </row>
    <row r="293" spans="1:7" ht="12">
      <c r="A293" s="288"/>
      <c r="B293" s="680" t="s">
        <v>731</v>
      </c>
      <c r="C293" s="700">
        <v>5348976</v>
      </c>
      <c r="D293" s="288"/>
      <c r="E293" s="288"/>
      <c r="F293" s="288"/>
      <c r="G293" s="288"/>
    </row>
    <row r="294" spans="1:7" ht="13" thickBot="1">
      <c r="A294" s="288"/>
      <c r="B294" s="682" t="s">
        <v>732</v>
      </c>
      <c r="C294" s="721">
        <v>99.64</v>
      </c>
      <c r="D294" s="288"/>
      <c r="E294" s="288"/>
      <c r="F294" s="288"/>
      <c r="G294" s="288"/>
    </row>
    <row r="295" spans="1:7">
      <c r="A295" s="288"/>
      <c r="B295" s="288"/>
      <c r="C295" s="732"/>
      <c r="D295" s="288"/>
      <c r="E295" s="288"/>
      <c r="F295" s="288"/>
      <c r="G295" s="288"/>
    </row>
    <row r="296" spans="1:7" ht="12" thickBot="1">
      <c r="A296" s="288"/>
      <c r="B296" s="288"/>
      <c r="C296" s="288"/>
      <c r="D296" s="288"/>
      <c r="E296" s="288"/>
      <c r="F296" s="288"/>
      <c r="G296" s="288"/>
    </row>
    <row r="297" spans="1:7" ht="13" thickBot="1">
      <c r="A297" s="288"/>
      <c r="B297" s="684" t="s">
        <v>733</v>
      </c>
      <c r="C297" s="685" t="s">
        <v>734</v>
      </c>
      <c r="D297" s="686" t="s">
        <v>735</v>
      </c>
      <c r="E297" s="686" t="s">
        <v>736</v>
      </c>
      <c r="F297" s="687" t="s">
        <v>737</v>
      </c>
      <c r="G297" s="288"/>
    </row>
    <row r="298" spans="1:7" ht="12">
      <c r="A298" s="640"/>
      <c r="B298" s="689" t="s">
        <v>684</v>
      </c>
      <c r="C298" s="690">
        <v>1892475</v>
      </c>
      <c r="D298" s="692">
        <v>35.380000000000003</v>
      </c>
      <c r="E298" s="692">
        <v>81</v>
      </c>
      <c r="F298" s="693">
        <v>40.5</v>
      </c>
      <c r="G298" s="288"/>
    </row>
    <row r="299" spans="1:7" ht="12">
      <c r="A299" s="640"/>
      <c r="B299" s="694" t="s">
        <v>831</v>
      </c>
      <c r="C299" s="695">
        <v>1728827</v>
      </c>
      <c r="D299" s="641">
        <v>32.32</v>
      </c>
      <c r="E299" s="641">
        <v>74</v>
      </c>
      <c r="F299" s="697">
        <v>37</v>
      </c>
      <c r="G299" s="288"/>
    </row>
    <row r="300" spans="1:7" ht="12">
      <c r="A300" s="640"/>
      <c r="B300" s="694" t="s">
        <v>687</v>
      </c>
      <c r="C300" s="695">
        <v>685328</v>
      </c>
      <c r="D300" s="641">
        <v>12.81</v>
      </c>
      <c r="E300" s="641">
        <v>26</v>
      </c>
      <c r="F300" s="743">
        <v>13</v>
      </c>
      <c r="G300" s="288"/>
    </row>
    <row r="301" spans="1:7" ht="12">
      <c r="A301" s="640"/>
      <c r="B301" s="694" t="s">
        <v>833</v>
      </c>
      <c r="C301" s="695">
        <v>386706</v>
      </c>
      <c r="D301" s="641">
        <v>7.22</v>
      </c>
      <c r="E301" s="641">
        <v>13</v>
      </c>
      <c r="F301" s="697">
        <v>6.5</v>
      </c>
      <c r="G301" s="288"/>
    </row>
    <row r="302" spans="1:7" ht="12">
      <c r="A302" s="288"/>
      <c r="B302" s="694" t="s">
        <v>748</v>
      </c>
      <c r="C302" s="695">
        <v>336487</v>
      </c>
      <c r="D302" s="641">
        <v>6.29</v>
      </c>
      <c r="E302" s="641">
        <v>6</v>
      </c>
      <c r="F302" s="697">
        <v>3</v>
      </c>
      <c r="G302" s="288"/>
    </row>
    <row r="303" spans="1:7" ht="12">
      <c r="A303" s="288"/>
      <c r="B303" s="694" t="s">
        <v>315</v>
      </c>
      <c r="C303" s="695">
        <v>111724</v>
      </c>
      <c r="D303" s="641">
        <v>2.08</v>
      </c>
      <c r="E303" s="744"/>
      <c r="F303" s="698"/>
      <c r="G303" s="288"/>
    </row>
    <row r="304" spans="1:7" ht="24">
      <c r="A304" s="288"/>
      <c r="B304" s="694" t="s">
        <v>316</v>
      </c>
      <c r="C304" s="695">
        <v>36708</v>
      </c>
      <c r="D304" s="641">
        <v>0.68</v>
      </c>
      <c r="E304" s="744"/>
      <c r="F304" s="729"/>
      <c r="G304" s="288"/>
    </row>
    <row r="305" spans="1:7" ht="12">
      <c r="A305" s="288"/>
      <c r="B305" s="694" t="s">
        <v>266</v>
      </c>
      <c r="C305" s="695">
        <v>33030</v>
      </c>
      <c r="D305" s="641">
        <v>0.61</v>
      </c>
      <c r="E305" s="744"/>
      <c r="F305" s="698"/>
      <c r="G305" s="288"/>
    </row>
    <row r="306" spans="1:7" ht="12">
      <c r="A306" s="288"/>
      <c r="B306" s="694" t="s">
        <v>267</v>
      </c>
      <c r="C306" s="695">
        <v>24828</v>
      </c>
      <c r="D306" s="641">
        <v>0.46</v>
      </c>
      <c r="E306" s="744"/>
      <c r="F306" s="698"/>
      <c r="G306" s="288"/>
    </row>
    <row r="307" spans="1:7" ht="12">
      <c r="A307" s="288"/>
      <c r="B307" s="694" t="s">
        <v>300</v>
      </c>
      <c r="C307" s="695">
        <v>20382</v>
      </c>
      <c r="D307" s="641">
        <v>0.38</v>
      </c>
      <c r="E307" s="744"/>
      <c r="F307" s="698"/>
      <c r="G307" s="288"/>
    </row>
    <row r="308" spans="1:7" ht="12">
      <c r="A308" s="288"/>
      <c r="B308" s="694" t="s">
        <v>749</v>
      </c>
      <c r="C308" s="695">
        <v>16457</v>
      </c>
      <c r="D308" s="641">
        <v>0.3</v>
      </c>
      <c r="E308" s="744"/>
      <c r="F308" s="698"/>
      <c r="G308" s="288"/>
    </row>
    <row r="309" spans="1:7" ht="12">
      <c r="A309" s="288"/>
      <c r="B309" s="694" t="s">
        <v>317</v>
      </c>
      <c r="C309" s="695">
        <v>12756</v>
      </c>
      <c r="D309" s="641">
        <v>0.23</v>
      </c>
      <c r="E309" s="744"/>
      <c r="F309" s="698"/>
      <c r="G309" s="288"/>
    </row>
    <row r="310" spans="1:7" ht="12">
      <c r="A310" s="288"/>
      <c r="B310" s="694" t="s">
        <v>318</v>
      </c>
      <c r="C310" s="695">
        <v>12552</v>
      </c>
      <c r="D310" s="641">
        <v>0.23</v>
      </c>
      <c r="E310" s="744"/>
      <c r="F310" s="698"/>
      <c r="G310" s="288"/>
    </row>
    <row r="311" spans="1:7" ht="12">
      <c r="A311" s="288"/>
      <c r="B311" s="694" t="s">
        <v>319</v>
      </c>
      <c r="C311" s="695">
        <v>10879</v>
      </c>
      <c r="D311" s="641">
        <v>0.2</v>
      </c>
      <c r="E311" s="744"/>
      <c r="F311" s="729"/>
      <c r="G311" s="288"/>
    </row>
    <row r="312" spans="1:7" ht="12">
      <c r="A312" s="288"/>
      <c r="B312" s="694" t="s">
        <v>158</v>
      </c>
      <c r="C312" s="695">
        <v>9341</v>
      </c>
      <c r="D312" s="641">
        <v>0.17</v>
      </c>
      <c r="E312" s="744"/>
      <c r="F312" s="729"/>
      <c r="G312" s="288"/>
    </row>
    <row r="313" spans="1:7" ht="12">
      <c r="A313" s="288"/>
      <c r="B313" s="694" t="s">
        <v>159</v>
      </c>
      <c r="C313" s="695">
        <v>8140</v>
      </c>
      <c r="D313" s="641">
        <v>0.15</v>
      </c>
      <c r="E313" s="744"/>
      <c r="F313" s="729"/>
      <c r="G313" s="288"/>
    </row>
    <row r="314" spans="1:7" ht="24">
      <c r="A314" s="288"/>
      <c r="B314" s="694" t="s">
        <v>160</v>
      </c>
      <c r="C314" s="695">
        <v>7293</v>
      </c>
      <c r="D314" s="641">
        <v>0.13</v>
      </c>
      <c r="E314" s="744"/>
      <c r="F314" s="698"/>
      <c r="G314" s="288"/>
    </row>
    <row r="315" spans="1:7" ht="12">
      <c r="A315" s="288"/>
      <c r="B315" s="694" t="s">
        <v>306</v>
      </c>
      <c r="C315" s="695">
        <v>6897</v>
      </c>
      <c r="D315" s="641">
        <v>0.12</v>
      </c>
      <c r="E315" s="744"/>
      <c r="F315" s="698"/>
      <c r="G315" s="288"/>
    </row>
    <row r="316" spans="1:7" ht="12">
      <c r="A316" s="288"/>
      <c r="B316" s="694" t="s">
        <v>259</v>
      </c>
      <c r="C316" s="695">
        <v>3109</v>
      </c>
      <c r="D316" s="641">
        <v>0.05</v>
      </c>
      <c r="E316" s="744"/>
      <c r="F316" s="698"/>
      <c r="G316" s="288"/>
    </row>
    <row r="317" spans="1:7" ht="24">
      <c r="A317" s="288"/>
      <c r="B317" s="694" t="s">
        <v>260</v>
      </c>
      <c r="C317" s="695">
        <v>1387</v>
      </c>
      <c r="D317" s="641">
        <v>0.02</v>
      </c>
      <c r="E317" s="744"/>
      <c r="F317" s="698"/>
      <c r="G317" s="288"/>
    </row>
    <row r="318" spans="1:7" ht="12">
      <c r="A318" s="288"/>
      <c r="B318" s="694" t="s">
        <v>261</v>
      </c>
      <c r="C318" s="695">
        <v>1375</v>
      </c>
      <c r="D318" s="641">
        <v>0.02</v>
      </c>
      <c r="E318" s="744"/>
      <c r="F318" s="698"/>
      <c r="G318" s="288"/>
    </row>
    <row r="319" spans="1:7" ht="12">
      <c r="A319" s="288"/>
      <c r="B319" s="694" t="s">
        <v>262</v>
      </c>
      <c r="C319" s="695">
        <v>857</v>
      </c>
      <c r="D319" s="641">
        <v>0.01</v>
      </c>
      <c r="E319" s="744"/>
      <c r="F319" s="729"/>
      <c r="G319" s="288"/>
    </row>
    <row r="320" spans="1:7" ht="12">
      <c r="A320" s="288"/>
      <c r="B320" s="694" t="s">
        <v>263</v>
      </c>
      <c r="C320" s="695">
        <v>574</v>
      </c>
      <c r="D320" s="641">
        <v>0.01</v>
      </c>
      <c r="E320" s="744"/>
      <c r="F320" s="729"/>
      <c r="G320" s="288"/>
    </row>
    <row r="321" spans="1:7" ht="12">
      <c r="A321" s="288"/>
      <c r="B321" s="694" t="s">
        <v>271</v>
      </c>
      <c r="C321" s="695">
        <v>395</v>
      </c>
      <c r="D321" s="641">
        <v>0</v>
      </c>
      <c r="E321" s="744"/>
      <c r="F321" s="698"/>
      <c r="G321" s="288"/>
    </row>
    <row r="322" spans="1:7" ht="12">
      <c r="A322" s="288"/>
      <c r="B322" s="694" t="s">
        <v>264</v>
      </c>
      <c r="C322" s="695">
        <v>253</v>
      </c>
      <c r="D322" s="641">
        <v>0</v>
      </c>
      <c r="E322" s="744"/>
      <c r="F322" s="698"/>
      <c r="G322" s="288"/>
    </row>
    <row r="323" spans="1:7" ht="13" thickBot="1">
      <c r="A323" s="288"/>
      <c r="B323" s="701" t="s">
        <v>265</v>
      </c>
      <c r="C323" s="702">
        <v>216</v>
      </c>
      <c r="D323" s="730">
        <v>0</v>
      </c>
      <c r="E323" s="745"/>
      <c r="F323" s="705"/>
      <c r="G323" s="288"/>
    </row>
    <row r="324" spans="1:7" ht="12" thickBot="1">
      <c r="A324" s="288"/>
      <c r="B324" s="746"/>
      <c r="C324" s="707">
        <v>5348976</v>
      </c>
      <c r="D324" s="709"/>
      <c r="E324" s="737">
        <v>200</v>
      </c>
      <c r="F324" s="738"/>
      <c r="G324" s="288"/>
    </row>
    <row r="325" spans="1:7">
      <c r="A325" s="288"/>
      <c r="B325" s="288"/>
      <c r="C325" s="288"/>
      <c r="D325" s="288"/>
      <c r="E325" s="288"/>
      <c r="F325" s="288"/>
      <c r="G325" s="288"/>
    </row>
    <row r="328" spans="1:7" ht="12">
      <c r="A328" s="731" t="s">
        <v>295</v>
      </c>
      <c r="D328" s="747" t="s">
        <v>294</v>
      </c>
    </row>
    <row r="329" spans="1:7" ht="12" thickBot="1">
      <c r="D329" s="747"/>
    </row>
    <row r="330" spans="1:7" ht="13" thickTop="1">
      <c r="B330" s="607" t="s">
        <v>727</v>
      </c>
      <c r="C330" s="748">
        <v>8415892</v>
      </c>
    </row>
    <row r="331" spans="1:7" ht="12">
      <c r="B331" s="611" t="s">
        <v>728</v>
      </c>
      <c r="C331" s="749">
        <v>5268098</v>
      </c>
    </row>
    <row r="332" spans="1:7" ht="12">
      <c r="B332" s="611" t="s">
        <v>729</v>
      </c>
      <c r="C332" s="749">
        <v>62.6</v>
      </c>
    </row>
    <row r="333" spans="1:7" ht="12">
      <c r="B333" s="611" t="s">
        <v>730</v>
      </c>
      <c r="C333" s="749">
        <v>5263822</v>
      </c>
    </row>
    <row r="334" spans="1:7" ht="12">
      <c r="B334" s="611" t="s">
        <v>731</v>
      </c>
      <c r="C334" s="749">
        <v>5230859</v>
      </c>
    </row>
    <row r="335" spans="1:7" ht="13" thickBot="1">
      <c r="B335" s="614" t="s">
        <v>732</v>
      </c>
      <c r="C335" s="750">
        <v>99.37</v>
      </c>
    </row>
    <row r="336" spans="1:7" ht="12" thickTop="1"/>
    <row r="337" spans="2:6" ht="12" thickBot="1"/>
    <row r="338" spans="2:6" ht="14" thickTop="1" thickBot="1">
      <c r="B338" s="751" t="s">
        <v>733</v>
      </c>
      <c r="C338" s="752" t="s">
        <v>734</v>
      </c>
      <c r="D338" s="753" t="s">
        <v>735</v>
      </c>
      <c r="E338" s="753" t="s">
        <v>736</v>
      </c>
      <c r="F338" s="754" t="s">
        <v>737</v>
      </c>
    </row>
    <row r="339" spans="2:6" ht="13" thickTop="1">
      <c r="B339" s="755" t="s">
        <v>831</v>
      </c>
      <c r="C339" s="756">
        <v>1155267</v>
      </c>
      <c r="D339" s="757">
        <v>22.08</v>
      </c>
      <c r="E339" s="625">
        <v>56</v>
      </c>
      <c r="F339" s="758">
        <v>28</v>
      </c>
    </row>
    <row r="340" spans="2:6" ht="12">
      <c r="B340" s="759" t="s">
        <v>684</v>
      </c>
      <c r="C340" s="760">
        <v>1057792</v>
      </c>
      <c r="D340" s="761">
        <v>20.22</v>
      </c>
      <c r="E340" s="641">
        <v>53</v>
      </c>
      <c r="F340" s="749">
        <v>26.5</v>
      </c>
    </row>
    <row r="341" spans="2:6" ht="12">
      <c r="B341" s="762" t="s">
        <v>287</v>
      </c>
      <c r="C341" s="760">
        <v>873833</v>
      </c>
      <c r="D341" s="761">
        <v>16.7</v>
      </c>
      <c r="E341" s="641">
        <v>41</v>
      </c>
      <c r="F341" s="749">
        <v>20.5</v>
      </c>
    </row>
    <row r="342" spans="2:6" ht="12">
      <c r="B342" s="759" t="s">
        <v>687</v>
      </c>
      <c r="C342" s="760">
        <v>589765</v>
      </c>
      <c r="D342" s="761">
        <v>11.27</v>
      </c>
      <c r="E342" s="641">
        <v>26</v>
      </c>
      <c r="F342" s="749">
        <v>13</v>
      </c>
    </row>
    <row r="343" spans="2:6" ht="12">
      <c r="B343" s="762" t="s">
        <v>296</v>
      </c>
      <c r="C343" s="760">
        <v>569127</v>
      </c>
      <c r="D343" s="761">
        <v>10.88</v>
      </c>
      <c r="E343" s="641">
        <v>24</v>
      </c>
      <c r="F343" s="749">
        <v>12</v>
      </c>
    </row>
    <row r="344" spans="2:6" ht="12">
      <c r="B344" s="759" t="s">
        <v>833</v>
      </c>
      <c r="C344" s="760">
        <v>229717</v>
      </c>
      <c r="D344" s="761">
        <v>4.3899999999999997</v>
      </c>
      <c r="E344" s="744"/>
      <c r="F344" s="671"/>
    </row>
    <row r="345" spans="2:6" ht="12">
      <c r="B345" s="762" t="s">
        <v>285</v>
      </c>
      <c r="C345" s="760">
        <v>226527</v>
      </c>
      <c r="D345" s="761">
        <v>4.33</v>
      </c>
      <c r="E345" s="744"/>
      <c r="F345" s="763"/>
    </row>
    <row r="346" spans="2:6" ht="12">
      <c r="B346" s="762" t="s">
        <v>290</v>
      </c>
      <c r="C346" s="760">
        <v>192145</v>
      </c>
      <c r="D346" s="761">
        <v>3.67</v>
      </c>
      <c r="E346" s="744"/>
      <c r="F346" s="671"/>
    </row>
    <row r="347" spans="2:6" ht="12">
      <c r="B347" s="764" t="s">
        <v>281</v>
      </c>
      <c r="C347" s="760">
        <v>127831</v>
      </c>
      <c r="D347" s="761">
        <v>2.44</v>
      </c>
      <c r="E347" s="744"/>
      <c r="F347" s="671"/>
    </row>
    <row r="348" spans="2:6" ht="12">
      <c r="B348" s="762" t="s">
        <v>292</v>
      </c>
      <c r="C348" s="760">
        <v>59888</v>
      </c>
      <c r="D348" s="761">
        <v>1.1399999999999999</v>
      </c>
      <c r="E348" s="744"/>
      <c r="F348" s="671"/>
    </row>
    <row r="349" spans="2:6" ht="12">
      <c r="B349" s="762" t="s">
        <v>291</v>
      </c>
      <c r="C349" s="760">
        <v>42323</v>
      </c>
      <c r="D349" s="761">
        <v>0.8</v>
      </c>
      <c r="E349" s="744"/>
      <c r="F349" s="671"/>
    </row>
    <row r="350" spans="2:6" ht="12">
      <c r="B350" s="762" t="s">
        <v>357</v>
      </c>
      <c r="C350" s="760">
        <v>38894</v>
      </c>
      <c r="D350" s="761">
        <v>0.74</v>
      </c>
      <c r="E350" s="744"/>
      <c r="F350" s="671"/>
    </row>
    <row r="351" spans="2:6" ht="12">
      <c r="B351" s="762" t="s">
        <v>289</v>
      </c>
      <c r="C351" s="760">
        <v>24750</v>
      </c>
      <c r="D351" s="761">
        <v>0.47</v>
      </c>
      <c r="E351" s="744"/>
      <c r="F351" s="671"/>
    </row>
    <row r="352" spans="2:6" ht="12">
      <c r="B352" s="762" t="s">
        <v>283</v>
      </c>
      <c r="C352" s="760">
        <v>13397</v>
      </c>
      <c r="D352" s="761">
        <v>0.25</v>
      </c>
      <c r="E352" s="744"/>
      <c r="F352" s="763"/>
    </row>
    <row r="353" spans="1:7" ht="12">
      <c r="B353" s="762" t="s">
        <v>639</v>
      </c>
      <c r="C353" s="760">
        <v>11914</v>
      </c>
      <c r="D353" s="761">
        <v>0.22</v>
      </c>
      <c r="E353" s="744"/>
      <c r="F353" s="763"/>
    </row>
    <row r="354" spans="1:7" ht="12">
      <c r="B354" s="762" t="s">
        <v>645</v>
      </c>
      <c r="C354" s="760">
        <v>4232</v>
      </c>
      <c r="D354" s="761">
        <v>0.08</v>
      </c>
      <c r="E354" s="744"/>
      <c r="F354" s="763"/>
    </row>
    <row r="355" spans="1:7" ht="12">
      <c r="B355" s="762" t="s">
        <v>763</v>
      </c>
      <c r="C355" s="760">
        <v>4024</v>
      </c>
      <c r="D355" s="761">
        <v>7.0000000000000007E-2</v>
      </c>
      <c r="E355" s="744"/>
      <c r="F355" s="671"/>
    </row>
    <row r="356" spans="1:7" ht="12">
      <c r="B356" s="762" t="s">
        <v>286</v>
      </c>
      <c r="C356" s="760">
        <v>3155</v>
      </c>
      <c r="D356" s="761">
        <v>0.06</v>
      </c>
      <c r="E356" s="744"/>
      <c r="F356" s="671"/>
    </row>
    <row r="357" spans="1:7" ht="12">
      <c r="B357" s="762" t="s">
        <v>836</v>
      </c>
      <c r="C357" s="760">
        <v>1993</v>
      </c>
      <c r="D357" s="761">
        <v>0.03</v>
      </c>
      <c r="E357" s="744"/>
      <c r="F357" s="671"/>
    </row>
    <row r="358" spans="1:7" ht="12">
      <c r="B358" s="762" t="s">
        <v>638</v>
      </c>
      <c r="C358" s="760">
        <v>1371</v>
      </c>
      <c r="D358" s="761">
        <v>0.02</v>
      </c>
      <c r="E358" s="744"/>
      <c r="F358" s="671"/>
    </row>
    <row r="359" spans="1:7" ht="12">
      <c r="B359" s="762" t="s">
        <v>293</v>
      </c>
      <c r="C359" s="760">
        <v>1099</v>
      </c>
      <c r="D359" s="761">
        <v>0.02</v>
      </c>
      <c r="E359" s="744"/>
      <c r="F359" s="671"/>
    </row>
    <row r="360" spans="1:7" ht="12">
      <c r="B360" s="762" t="s">
        <v>640</v>
      </c>
      <c r="C360" s="760">
        <v>552</v>
      </c>
      <c r="D360" s="761">
        <v>0.01</v>
      </c>
      <c r="E360" s="744"/>
      <c r="F360" s="763"/>
    </row>
    <row r="361" spans="1:7" ht="12">
      <c r="B361" s="762" t="s">
        <v>288</v>
      </c>
      <c r="C361" s="760">
        <v>522</v>
      </c>
      <c r="D361" s="761">
        <v>0</v>
      </c>
      <c r="E361" s="744"/>
      <c r="F361" s="763"/>
    </row>
    <row r="362" spans="1:7" ht="12">
      <c r="B362" s="762" t="s">
        <v>720</v>
      </c>
      <c r="C362" s="760">
        <v>295</v>
      </c>
      <c r="D362" s="761">
        <v>0</v>
      </c>
      <c r="E362" s="744"/>
      <c r="F362" s="671"/>
    </row>
    <row r="363" spans="1:7" ht="12">
      <c r="B363" s="762" t="s">
        <v>382</v>
      </c>
      <c r="C363" s="760">
        <v>260</v>
      </c>
      <c r="D363" s="761">
        <v>0</v>
      </c>
      <c r="E363" s="744"/>
      <c r="F363" s="671"/>
    </row>
    <row r="364" spans="1:7" ht="13" thickBot="1">
      <c r="B364" s="765" t="s">
        <v>284</v>
      </c>
      <c r="C364" s="766">
        <v>186</v>
      </c>
      <c r="D364" s="767">
        <v>0</v>
      </c>
      <c r="E364" s="768"/>
      <c r="F364" s="769"/>
    </row>
    <row r="365" spans="1:7" ht="13" thickTop="1" thickBot="1">
      <c r="A365" s="288"/>
      <c r="B365" s="770"/>
      <c r="C365" s="771">
        <f>SUM(C339:C364)</f>
        <v>5230859</v>
      </c>
      <c r="D365" s="772"/>
      <c r="E365" s="773">
        <v>200</v>
      </c>
      <c r="F365" s="774"/>
      <c r="G365" s="288"/>
    </row>
    <row r="366" spans="1:7" ht="12" thickTop="1">
      <c r="A366" s="288"/>
      <c r="B366" s="288"/>
      <c r="C366" s="288"/>
      <c r="D366" s="288"/>
      <c r="E366" s="288"/>
      <c r="F366" s="288"/>
      <c r="G366" s="288"/>
    </row>
    <row r="367" spans="1:7" ht="12">
      <c r="A367" s="731" t="s">
        <v>1043</v>
      </c>
      <c r="D367" s="775" t="s">
        <v>1042</v>
      </c>
      <c r="G367" s="288"/>
    </row>
    <row r="368" spans="1:7" ht="12" thickBot="1">
      <c r="D368" s="747"/>
      <c r="G368" s="288"/>
    </row>
    <row r="369" spans="2:17" ht="14" thickTop="1">
      <c r="B369" s="607" t="s">
        <v>727</v>
      </c>
      <c r="C369" s="776" t="s">
        <v>1044</v>
      </c>
      <c r="G369" s="288"/>
      <c r="I369" s="565"/>
      <c r="J369" s="565"/>
      <c r="K369" s="565"/>
      <c r="L369" s="560"/>
      <c r="M369" s="560"/>
      <c r="N369" s="560"/>
      <c r="O369" s="560"/>
      <c r="P369" s="560"/>
      <c r="Q369" s="560"/>
    </row>
    <row r="370" spans="2:17" ht="13">
      <c r="B370" s="611" t="s">
        <v>728</v>
      </c>
      <c r="C370" s="777" t="s">
        <v>1045</v>
      </c>
      <c r="G370" s="288"/>
      <c r="I370" s="560"/>
      <c r="J370" s="560"/>
      <c r="K370" s="560"/>
      <c r="L370" s="560"/>
      <c r="M370" s="560"/>
      <c r="N370" s="560"/>
      <c r="O370" s="560"/>
      <c r="P370" s="560"/>
      <c r="Q370" s="560"/>
    </row>
    <row r="371" spans="2:17" ht="13">
      <c r="B371" s="611" t="s">
        <v>729</v>
      </c>
      <c r="C371" s="777" t="s">
        <v>1046</v>
      </c>
      <c r="G371" s="288"/>
      <c r="I371" s="287"/>
      <c r="J371" s="287"/>
      <c r="K371" s="287"/>
      <c r="L371" s="287"/>
      <c r="M371" s="287"/>
      <c r="N371" s="287"/>
      <c r="O371" s="287"/>
      <c r="P371" s="287"/>
      <c r="Q371" s="287"/>
    </row>
    <row r="372" spans="2:17" ht="12">
      <c r="B372" s="611" t="s">
        <v>730</v>
      </c>
      <c r="C372" s="778" t="s">
        <v>1047</v>
      </c>
    </row>
    <row r="373" spans="2:17" ht="12">
      <c r="B373" s="611" t="s">
        <v>731</v>
      </c>
      <c r="C373" s="779" t="s">
        <v>1048</v>
      </c>
    </row>
    <row r="374" spans="2:17" ht="13" thickBot="1">
      <c r="B374" s="780" t="s">
        <v>732</v>
      </c>
      <c r="C374" s="781" t="s">
        <v>1049</v>
      </c>
    </row>
    <row r="375" spans="2:17" ht="12" thickTop="1">
      <c r="H375" s="288"/>
      <c r="I375" s="288"/>
      <c r="J375" s="288"/>
      <c r="K375" s="288"/>
      <c r="L375" s="288"/>
      <c r="M375" s="288"/>
      <c r="N375" s="288"/>
    </row>
    <row r="376" spans="2:17" ht="14" thickBot="1">
      <c r="C376" s="782"/>
      <c r="D376" s="782"/>
      <c r="H376" s="560"/>
      <c r="I376" s="560"/>
      <c r="J376" s="560"/>
      <c r="K376" s="560"/>
      <c r="L376" s="288"/>
      <c r="M376" s="288"/>
      <c r="N376" s="288"/>
    </row>
    <row r="377" spans="2:17" ht="15" thickTop="1" thickBot="1">
      <c r="B377" s="783" t="s">
        <v>733</v>
      </c>
      <c r="C377" s="784" t="s">
        <v>734</v>
      </c>
      <c r="D377" s="753" t="s">
        <v>735</v>
      </c>
      <c r="E377" s="753" t="s">
        <v>736</v>
      </c>
      <c r="F377" s="754" t="s">
        <v>737</v>
      </c>
      <c r="H377" s="560"/>
      <c r="I377" s="560"/>
      <c r="J377" s="560"/>
      <c r="K377" s="560"/>
      <c r="L377" s="288"/>
      <c r="M377" s="288"/>
      <c r="N377" s="288"/>
    </row>
    <row r="378" spans="2:17" ht="14" thickTop="1">
      <c r="B378" s="785" t="s">
        <v>831</v>
      </c>
      <c r="C378" s="786" t="s">
        <v>1050</v>
      </c>
      <c r="D378" s="787" t="s">
        <v>1051</v>
      </c>
      <c r="E378" s="625">
        <v>50</v>
      </c>
      <c r="F378" s="788">
        <v>25</v>
      </c>
      <c r="H378" s="289"/>
      <c r="I378" s="287"/>
      <c r="J378" s="287"/>
      <c r="K378" s="288"/>
      <c r="L378" s="288"/>
      <c r="M378" s="288"/>
      <c r="N378" s="288"/>
    </row>
    <row r="379" spans="2:17" ht="13">
      <c r="B379" s="789" t="s">
        <v>1090</v>
      </c>
      <c r="C379" s="790" t="s">
        <v>1091</v>
      </c>
      <c r="D379" s="791" t="s">
        <v>1092</v>
      </c>
      <c r="E379" s="792">
        <v>47</v>
      </c>
      <c r="F379" s="793">
        <v>23.5</v>
      </c>
      <c r="H379" s="289"/>
      <c r="I379" s="288"/>
      <c r="J379" s="288"/>
      <c r="K379" s="288"/>
      <c r="L379" s="288"/>
      <c r="M379" s="288"/>
      <c r="N379" s="288"/>
    </row>
    <row r="380" spans="2:17" ht="13">
      <c r="B380" s="794" t="s">
        <v>687</v>
      </c>
      <c r="C380" s="790" t="s">
        <v>1093</v>
      </c>
      <c r="D380" s="791" t="s">
        <v>1094</v>
      </c>
      <c r="E380" s="792">
        <v>33</v>
      </c>
      <c r="F380" s="793">
        <v>16.5</v>
      </c>
      <c r="H380" s="289"/>
      <c r="I380" s="288"/>
      <c r="J380" s="288"/>
      <c r="K380" s="288"/>
      <c r="L380" s="288"/>
      <c r="M380" s="288"/>
      <c r="N380" s="288"/>
    </row>
    <row r="381" spans="2:17" ht="13">
      <c r="B381" s="789" t="s">
        <v>287</v>
      </c>
      <c r="C381" s="790" t="s">
        <v>1056</v>
      </c>
      <c r="D381" s="791" t="s">
        <v>1057</v>
      </c>
      <c r="E381" s="792">
        <v>26</v>
      </c>
      <c r="F381" s="793">
        <v>13</v>
      </c>
      <c r="H381" s="289"/>
      <c r="I381" s="288"/>
      <c r="J381" s="288"/>
      <c r="K381" s="288"/>
      <c r="L381" s="288"/>
      <c r="M381" s="288"/>
      <c r="N381" s="288"/>
    </row>
    <row r="382" spans="2:17" ht="13">
      <c r="B382" s="794" t="s">
        <v>684</v>
      </c>
      <c r="C382" s="790" t="s">
        <v>1061</v>
      </c>
      <c r="D382" s="791" t="s">
        <v>1062</v>
      </c>
      <c r="E382" s="792">
        <v>16</v>
      </c>
      <c r="F382" s="793">
        <v>8</v>
      </c>
      <c r="H382" s="289"/>
      <c r="I382" s="288"/>
      <c r="J382" s="288"/>
      <c r="K382" s="288"/>
      <c r="L382" s="288"/>
      <c r="M382" s="288"/>
      <c r="N382" s="288"/>
    </row>
    <row r="383" spans="2:17" ht="13.5" customHeight="1">
      <c r="B383" s="789" t="s">
        <v>1085</v>
      </c>
      <c r="C383" s="790" t="s">
        <v>1086</v>
      </c>
      <c r="D383" s="791" t="s">
        <v>1087</v>
      </c>
      <c r="E383" s="795">
        <v>14</v>
      </c>
      <c r="F383" s="796">
        <v>7.0000000000000009</v>
      </c>
      <c r="H383" s="289"/>
      <c r="I383" s="288"/>
      <c r="J383" s="290"/>
      <c r="K383" s="288"/>
      <c r="L383" s="288"/>
      <c r="M383" s="288"/>
      <c r="N383" s="288"/>
    </row>
    <row r="384" spans="2:17" ht="13">
      <c r="B384" s="794" t="s">
        <v>833</v>
      </c>
      <c r="C384" s="790" t="s">
        <v>1073</v>
      </c>
      <c r="D384" s="791" t="s">
        <v>1074</v>
      </c>
      <c r="E384" s="795">
        <v>14</v>
      </c>
      <c r="F384" s="796">
        <v>7.0000000000000009</v>
      </c>
      <c r="H384" s="289"/>
      <c r="I384" s="288"/>
      <c r="J384" s="288"/>
      <c r="K384" s="288"/>
      <c r="L384" s="288"/>
      <c r="M384" s="288"/>
      <c r="N384" s="288"/>
    </row>
    <row r="385" spans="2:14" ht="12">
      <c r="B385" s="797" t="s">
        <v>281</v>
      </c>
      <c r="C385" s="790" t="s">
        <v>1098</v>
      </c>
      <c r="D385" s="791" t="s">
        <v>1099</v>
      </c>
      <c r="E385" s="795"/>
      <c r="F385" s="796"/>
      <c r="H385" s="288"/>
      <c r="I385" s="288"/>
      <c r="J385" s="288"/>
      <c r="K385" s="288"/>
      <c r="L385" s="288"/>
      <c r="M385" s="288"/>
      <c r="N385" s="288"/>
    </row>
    <row r="386" spans="2:14" ht="12">
      <c r="B386" s="789" t="s">
        <v>291</v>
      </c>
      <c r="C386" s="790" t="s">
        <v>1054</v>
      </c>
      <c r="D386" s="791" t="s">
        <v>1055</v>
      </c>
      <c r="E386" s="795"/>
      <c r="F386" s="796"/>
      <c r="H386" s="288"/>
      <c r="I386" s="288"/>
      <c r="J386" s="288"/>
      <c r="K386" s="288"/>
      <c r="L386" s="288"/>
      <c r="M386" s="288"/>
      <c r="N386" s="288"/>
    </row>
    <row r="387" spans="2:14" ht="12">
      <c r="B387" s="789" t="s">
        <v>357</v>
      </c>
      <c r="C387" s="790" t="s">
        <v>1052</v>
      </c>
      <c r="D387" s="791" t="s">
        <v>1053</v>
      </c>
      <c r="E387" s="795"/>
      <c r="F387" s="796"/>
      <c r="H387" s="288"/>
      <c r="I387" s="288"/>
      <c r="J387" s="288"/>
      <c r="K387" s="288"/>
      <c r="L387" s="288"/>
      <c r="M387" s="288"/>
      <c r="N387" s="288"/>
    </row>
    <row r="388" spans="2:14" ht="12">
      <c r="B388" s="789" t="s">
        <v>285</v>
      </c>
      <c r="C388" s="790" t="s">
        <v>1082</v>
      </c>
      <c r="D388" s="791" t="s">
        <v>1083</v>
      </c>
      <c r="E388" s="795"/>
      <c r="F388" s="796"/>
      <c r="H388" s="288"/>
      <c r="I388" s="288"/>
      <c r="J388" s="288"/>
      <c r="K388" s="288"/>
      <c r="L388" s="288"/>
      <c r="M388" s="288"/>
      <c r="N388" s="288"/>
    </row>
    <row r="389" spans="2:14" ht="13">
      <c r="B389" s="798" t="s">
        <v>292</v>
      </c>
      <c r="C389" s="790" t="s">
        <v>1088</v>
      </c>
      <c r="D389" s="791" t="s">
        <v>1089</v>
      </c>
      <c r="E389" s="795"/>
      <c r="F389" s="796"/>
      <c r="H389" s="288"/>
      <c r="I389" s="288"/>
      <c r="J389" s="288"/>
      <c r="K389" s="288"/>
      <c r="L389" s="560"/>
      <c r="M389" s="560"/>
      <c r="N389" s="560"/>
    </row>
    <row r="390" spans="2:14" ht="13">
      <c r="B390" s="789" t="s">
        <v>1067</v>
      </c>
      <c r="C390" s="790" t="s">
        <v>1068</v>
      </c>
      <c r="D390" s="791" t="s">
        <v>1069</v>
      </c>
      <c r="E390" s="795"/>
      <c r="F390" s="796"/>
      <c r="H390" s="288"/>
      <c r="I390" s="288"/>
      <c r="J390" s="288"/>
      <c r="K390" s="288"/>
      <c r="L390" s="560"/>
      <c r="M390" s="560"/>
      <c r="N390" s="560"/>
    </row>
    <row r="391" spans="2:14" ht="12">
      <c r="B391" s="789" t="s">
        <v>1058</v>
      </c>
      <c r="C391" s="790" t="s">
        <v>1059</v>
      </c>
      <c r="D391" s="791" t="s">
        <v>1060</v>
      </c>
      <c r="E391" s="795"/>
      <c r="F391" s="799"/>
    </row>
    <row r="392" spans="2:14" ht="12">
      <c r="B392" s="789" t="s">
        <v>1077</v>
      </c>
      <c r="C392" s="790" t="s">
        <v>1078</v>
      </c>
      <c r="D392" s="791" t="s">
        <v>1079</v>
      </c>
      <c r="E392" s="795"/>
      <c r="F392" s="799"/>
    </row>
    <row r="393" spans="2:14" ht="12">
      <c r="B393" s="789" t="s">
        <v>1070</v>
      </c>
      <c r="C393" s="790" t="s">
        <v>1071</v>
      </c>
      <c r="D393" s="791" t="s">
        <v>1072</v>
      </c>
      <c r="E393" s="795"/>
      <c r="F393" s="799"/>
    </row>
    <row r="394" spans="2:14" ht="12">
      <c r="B394" s="789" t="s">
        <v>763</v>
      </c>
      <c r="C394" s="790" t="s">
        <v>1100</v>
      </c>
      <c r="D394" s="791" t="s">
        <v>1101</v>
      </c>
      <c r="E394" s="795"/>
      <c r="F394" s="796"/>
    </row>
    <row r="395" spans="2:14" ht="12">
      <c r="B395" s="789" t="s">
        <v>1095</v>
      </c>
      <c r="C395" s="790" t="s">
        <v>1096</v>
      </c>
      <c r="D395" s="791" t="s">
        <v>1097</v>
      </c>
      <c r="E395" s="795"/>
      <c r="F395" s="796"/>
    </row>
    <row r="396" spans="2:14" ht="12">
      <c r="B396" s="789" t="s">
        <v>1080</v>
      </c>
      <c r="C396" s="790" t="s">
        <v>1081</v>
      </c>
      <c r="D396" s="791" t="s">
        <v>1076</v>
      </c>
      <c r="E396" s="795"/>
      <c r="F396" s="796"/>
    </row>
    <row r="397" spans="2:14" ht="12">
      <c r="B397" s="789" t="s">
        <v>289</v>
      </c>
      <c r="C397" s="790" t="s">
        <v>1075</v>
      </c>
      <c r="D397" s="791" t="s">
        <v>1076</v>
      </c>
      <c r="E397" s="795"/>
      <c r="F397" s="796"/>
    </row>
    <row r="398" spans="2:14" ht="12">
      <c r="B398" s="789" t="s">
        <v>1063</v>
      </c>
      <c r="C398" s="790">
        <v>609</v>
      </c>
      <c r="D398" s="791" t="s">
        <v>1064</v>
      </c>
      <c r="E398" s="795"/>
      <c r="F398" s="796"/>
    </row>
    <row r="399" spans="2:14" ht="12">
      <c r="B399" s="789" t="s">
        <v>1084</v>
      </c>
      <c r="C399" s="790">
        <v>455</v>
      </c>
      <c r="D399" s="791" t="s">
        <v>1066</v>
      </c>
      <c r="E399" s="795"/>
      <c r="F399" s="799"/>
    </row>
    <row r="400" spans="2:14" ht="13" thickBot="1">
      <c r="B400" s="800" t="s">
        <v>1065</v>
      </c>
      <c r="C400" s="801">
        <v>293</v>
      </c>
      <c r="D400" s="802" t="s">
        <v>1066</v>
      </c>
      <c r="E400" s="803"/>
      <c r="F400" s="804"/>
    </row>
    <row r="401" spans="1:11" ht="16" thickTop="1" thickBot="1">
      <c r="A401" s="288"/>
      <c r="B401" s="805"/>
      <c r="C401" s="806" t="s">
        <v>1048</v>
      </c>
      <c r="D401" s="772"/>
      <c r="E401" s="773">
        <v>200</v>
      </c>
      <c r="F401" s="774"/>
      <c r="H401" s="807"/>
      <c r="I401" s="424"/>
      <c r="J401" s="424"/>
      <c r="K401" s="424"/>
    </row>
    <row r="402" spans="1:11" ht="12" thickTop="1">
      <c r="A402" s="288"/>
      <c r="B402" s="288"/>
      <c r="C402" s="288"/>
      <c r="D402" s="288"/>
      <c r="E402" s="288"/>
      <c r="F402" s="288"/>
    </row>
    <row r="404" spans="1:11" ht="33" customHeight="1">
      <c r="A404" s="808" t="s">
        <v>1312</v>
      </c>
      <c r="B404" s="808"/>
      <c r="C404" s="424"/>
      <c r="D404" s="809" t="s">
        <v>1305</v>
      </c>
      <c r="E404" s="424"/>
      <c r="F404" s="424"/>
      <c r="G404" s="424"/>
      <c r="H404" s="424"/>
      <c r="I404" s="424"/>
      <c r="J404" s="424"/>
    </row>
    <row r="405" spans="1:11" ht="12" thickBot="1"/>
    <row r="406" spans="1:11" ht="13" thickTop="1">
      <c r="B406" s="607" t="s">
        <v>727</v>
      </c>
      <c r="C406" s="810" t="s">
        <v>1306</v>
      </c>
      <c r="D406" s="811"/>
    </row>
    <row r="407" spans="1:11" ht="12">
      <c r="B407" s="812" t="s">
        <v>728</v>
      </c>
      <c r="C407" s="813" t="s">
        <v>1307</v>
      </c>
    </row>
    <row r="408" spans="1:11" ht="12">
      <c r="B408" s="812" t="s">
        <v>729</v>
      </c>
      <c r="C408" s="813" t="s">
        <v>1308</v>
      </c>
    </row>
    <row r="409" spans="1:11" ht="12">
      <c r="B409" s="812" t="s">
        <v>730</v>
      </c>
      <c r="C409" s="813" t="s">
        <v>1309</v>
      </c>
    </row>
    <row r="410" spans="1:11" ht="12">
      <c r="B410" s="812" t="s">
        <v>731</v>
      </c>
      <c r="C410" s="813" t="s">
        <v>1310</v>
      </c>
    </row>
    <row r="411" spans="1:11" ht="13" thickBot="1">
      <c r="B411" s="780" t="s">
        <v>732</v>
      </c>
      <c r="C411" s="814" t="s">
        <v>1311</v>
      </c>
    </row>
    <row r="412" spans="1:11" ht="12" thickTop="1"/>
    <row r="413" spans="1:11" ht="12" thickBot="1">
      <c r="E413" s="782"/>
      <c r="F413" s="782"/>
    </row>
    <row r="414" spans="1:11" ht="14" thickTop="1" thickBot="1">
      <c r="A414" s="669"/>
      <c r="B414" s="783" t="s">
        <v>733</v>
      </c>
      <c r="C414" s="661" t="s">
        <v>734</v>
      </c>
      <c r="D414" s="662" t="s">
        <v>735</v>
      </c>
      <c r="E414" s="815" t="s">
        <v>736</v>
      </c>
      <c r="F414" s="663" t="s">
        <v>737</v>
      </c>
    </row>
    <row r="415" spans="1:11" ht="13" thickTop="1">
      <c r="A415" s="669"/>
      <c r="B415" s="816" t="s">
        <v>1090</v>
      </c>
      <c r="C415" s="817">
        <v>1500113</v>
      </c>
      <c r="D415" s="818" t="s">
        <v>1267</v>
      </c>
      <c r="E415" s="818">
        <v>78</v>
      </c>
      <c r="F415" s="819" t="s">
        <v>1355</v>
      </c>
    </row>
    <row r="416" spans="1:11" ht="12">
      <c r="A416" s="669"/>
      <c r="B416" s="820" t="s">
        <v>1347</v>
      </c>
      <c r="C416" s="821">
        <v>572948</v>
      </c>
      <c r="D416" s="791" t="s">
        <v>1313</v>
      </c>
      <c r="E416" s="791">
        <v>25</v>
      </c>
      <c r="F416" s="822" t="s">
        <v>1350</v>
      </c>
    </row>
    <row r="417" spans="1:10" ht="12">
      <c r="A417" s="669"/>
      <c r="B417" s="820" t="s">
        <v>291</v>
      </c>
      <c r="C417" s="821">
        <v>546393</v>
      </c>
      <c r="D417" s="791" t="s">
        <v>1328</v>
      </c>
      <c r="E417" s="791">
        <v>22</v>
      </c>
      <c r="F417" s="822" t="s">
        <v>1353</v>
      </c>
    </row>
    <row r="418" spans="1:10" ht="12">
      <c r="A418" s="669"/>
      <c r="B418" s="820" t="s">
        <v>1341</v>
      </c>
      <c r="C418" s="821">
        <v>538574</v>
      </c>
      <c r="D418" s="791" t="s">
        <v>1342</v>
      </c>
      <c r="E418" s="791">
        <v>22</v>
      </c>
      <c r="F418" s="822" t="s">
        <v>1353</v>
      </c>
    </row>
    <row r="419" spans="1:10" ht="12">
      <c r="A419" s="669"/>
      <c r="B419" s="820" t="s">
        <v>1348</v>
      </c>
      <c r="C419" s="821">
        <v>393100</v>
      </c>
      <c r="D419" s="791" t="s">
        <v>1319</v>
      </c>
      <c r="E419" s="791">
        <v>15</v>
      </c>
      <c r="F419" s="822" t="s">
        <v>1351</v>
      </c>
    </row>
    <row r="420" spans="1:10" ht="12">
      <c r="A420" s="669"/>
      <c r="B420" s="820" t="s">
        <v>1349</v>
      </c>
      <c r="C420" s="821">
        <v>368347</v>
      </c>
      <c r="D420" s="791" t="s">
        <v>1316</v>
      </c>
      <c r="E420" s="791">
        <v>15</v>
      </c>
      <c r="F420" s="822" t="s">
        <v>1351</v>
      </c>
    </row>
    <row r="421" spans="1:10" ht="12">
      <c r="A421" s="669"/>
      <c r="B421" s="759" t="s">
        <v>833</v>
      </c>
      <c r="C421" s="821">
        <v>293643</v>
      </c>
      <c r="D421" s="791" t="s">
        <v>1336</v>
      </c>
      <c r="E421" s="791">
        <v>10</v>
      </c>
      <c r="F421" s="822" t="s">
        <v>1356</v>
      </c>
    </row>
    <row r="422" spans="1:10" ht="12">
      <c r="A422" s="669"/>
      <c r="B422" s="820" t="s">
        <v>287</v>
      </c>
      <c r="C422" s="821">
        <v>268811</v>
      </c>
      <c r="D422" s="791" t="s">
        <v>1333</v>
      </c>
      <c r="E422" s="791">
        <v>7</v>
      </c>
      <c r="F422" s="822" t="s">
        <v>1354</v>
      </c>
    </row>
    <row r="423" spans="1:10" ht="12">
      <c r="A423" s="669"/>
      <c r="B423" s="820" t="s">
        <v>1224</v>
      </c>
      <c r="C423" s="821">
        <v>262157</v>
      </c>
      <c r="D423" s="791" t="s">
        <v>1318</v>
      </c>
      <c r="E423" s="791">
        <v>6</v>
      </c>
      <c r="F423" s="822" t="s">
        <v>1352</v>
      </c>
    </row>
    <row r="424" spans="1:10" ht="12">
      <c r="A424" s="669"/>
      <c r="B424" s="820" t="s">
        <v>357</v>
      </c>
      <c r="C424" s="821">
        <v>79229</v>
      </c>
      <c r="D424" s="791" t="s">
        <v>1324</v>
      </c>
      <c r="E424" s="823"/>
      <c r="F424" s="799"/>
    </row>
    <row r="425" spans="1:10" ht="12">
      <c r="A425" s="669"/>
      <c r="B425" s="764" t="s">
        <v>281</v>
      </c>
      <c r="C425" s="821">
        <v>74335</v>
      </c>
      <c r="D425" s="791" t="s">
        <v>1320</v>
      </c>
      <c r="E425" s="823"/>
      <c r="F425" s="799"/>
    </row>
    <row r="426" spans="1:10" ht="12">
      <c r="A426" s="669"/>
      <c r="B426" s="820" t="s">
        <v>1321</v>
      </c>
      <c r="C426" s="821">
        <v>36528</v>
      </c>
      <c r="D426" s="791" t="s">
        <v>1322</v>
      </c>
      <c r="E426" s="823"/>
      <c r="F426" s="799"/>
    </row>
    <row r="427" spans="1:10" ht="12">
      <c r="A427" s="669"/>
      <c r="B427" s="820" t="s">
        <v>1337</v>
      </c>
      <c r="C427" s="821">
        <v>35995</v>
      </c>
      <c r="D427" s="791" t="s">
        <v>1338</v>
      </c>
      <c r="E427" s="823"/>
      <c r="F427" s="799"/>
    </row>
    <row r="428" spans="1:10" ht="12">
      <c r="A428" s="669"/>
      <c r="B428" s="820" t="s">
        <v>1343</v>
      </c>
      <c r="C428" s="821">
        <v>18556</v>
      </c>
      <c r="D428" s="791" t="s">
        <v>1344</v>
      </c>
      <c r="E428" s="823"/>
      <c r="F428" s="799"/>
    </row>
    <row r="429" spans="1:10" ht="12">
      <c r="A429" s="669"/>
      <c r="B429" s="820" t="s">
        <v>1339</v>
      </c>
      <c r="C429" s="821">
        <v>10593</v>
      </c>
      <c r="D429" s="791" t="s">
        <v>1340</v>
      </c>
      <c r="E429" s="823"/>
      <c r="F429" s="799"/>
    </row>
    <row r="430" spans="1:10" ht="12">
      <c r="A430" s="669"/>
      <c r="B430" s="820" t="s">
        <v>292</v>
      </c>
      <c r="C430" s="821">
        <v>10402</v>
      </c>
      <c r="D430" s="791" t="s">
        <v>1340</v>
      </c>
      <c r="E430" s="823"/>
      <c r="F430" s="799"/>
    </row>
    <row r="431" spans="1:10" ht="12">
      <c r="A431" s="669"/>
      <c r="B431" s="820" t="s">
        <v>1335</v>
      </c>
      <c r="C431" s="821">
        <v>9857</v>
      </c>
      <c r="D431" s="791" t="s">
        <v>1175</v>
      </c>
      <c r="E431" s="823"/>
      <c r="F431" s="799"/>
      <c r="J431" s="824"/>
    </row>
    <row r="432" spans="1:10" ht="12">
      <c r="A432" s="669"/>
      <c r="B432" s="820" t="s">
        <v>1314</v>
      </c>
      <c r="C432" s="821">
        <v>8735</v>
      </c>
      <c r="D432" s="791" t="s">
        <v>1101</v>
      </c>
      <c r="E432" s="823"/>
      <c r="F432" s="799"/>
    </row>
    <row r="433" spans="1:9" ht="12">
      <c r="A433" s="669"/>
      <c r="B433" s="820" t="s">
        <v>1327</v>
      </c>
      <c r="C433" s="821">
        <v>8030</v>
      </c>
      <c r="D433" s="791" t="s">
        <v>1181</v>
      </c>
      <c r="E433" s="823"/>
      <c r="F433" s="799"/>
    </row>
    <row r="434" spans="1:9" ht="12">
      <c r="A434" s="669"/>
      <c r="B434" s="820" t="s">
        <v>1325</v>
      </c>
      <c r="C434" s="821">
        <v>5077</v>
      </c>
      <c r="D434" s="791" t="s">
        <v>1326</v>
      </c>
      <c r="E434" s="823"/>
      <c r="F434" s="799"/>
    </row>
    <row r="435" spans="1:9" ht="12">
      <c r="A435" s="669"/>
      <c r="B435" s="820" t="s">
        <v>1332</v>
      </c>
      <c r="C435" s="821">
        <v>4276</v>
      </c>
      <c r="D435" s="791" t="s">
        <v>1192</v>
      </c>
      <c r="E435" s="823"/>
      <c r="F435" s="799"/>
    </row>
    <row r="436" spans="1:9" ht="12">
      <c r="A436" s="669"/>
      <c r="B436" s="820" t="s">
        <v>1317</v>
      </c>
      <c r="C436" s="821">
        <v>3852</v>
      </c>
      <c r="D436" s="791" t="s">
        <v>1097</v>
      </c>
      <c r="E436" s="823"/>
      <c r="F436" s="799"/>
    </row>
    <row r="437" spans="1:9" ht="12">
      <c r="A437" s="669"/>
      <c r="B437" s="820" t="s">
        <v>1315</v>
      </c>
      <c r="C437" s="821">
        <v>3758</v>
      </c>
      <c r="D437" s="791" t="s">
        <v>1097</v>
      </c>
      <c r="E437" s="823"/>
      <c r="F437" s="799"/>
    </row>
    <row r="438" spans="1:9" ht="12">
      <c r="A438" s="669"/>
      <c r="B438" s="820" t="s">
        <v>1334</v>
      </c>
      <c r="C438" s="821">
        <v>3722</v>
      </c>
      <c r="D438" s="791" t="s">
        <v>1097</v>
      </c>
      <c r="E438" s="823"/>
      <c r="F438" s="799"/>
    </row>
    <row r="439" spans="1:9" ht="12">
      <c r="A439" s="669"/>
      <c r="B439" s="820" t="s">
        <v>720</v>
      </c>
      <c r="C439" s="821">
        <v>1573</v>
      </c>
      <c r="D439" s="791" t="s">
        <v>1203</v>
      </c>
      <c r="E439" s="823"/>
      <c r="F439" s="799"/>
    </row>
    <row r="440" spans="1:9" ht="12">
      <c r="A440" s="669"/>
      <c r="B440" s="820" t="s">
        <v>289</v>
      </c>
      <c r="C440" s="821">
        <v>491</v>
      </c>
      <c r="D440" s="791" t="s">
        <v>1066</v>
      </c>
      <c r="E440" s="823"/>
      <c r="F440" s="799"/>
    </row>
    <row r="441" spans="1:9" ht="12">
      <c r="A441" s="669"/>
      <c r="B441" s="820" t="s">
        <v>1323</v>
      </c>
      <c r="C441" s="821">
        <v>438</v>
      </c>
      <c r="D441" s="791" t="s">
        <v>1066</v>
      </c>
      <c r="E441" s="823"/>
      <c r="F441" s="799"/>
    </row>
    <row r="442" spans="1:9" ht="12">
      <c r="A442" s="669"/>
      <c r="B442" s="820" t="s">
        <v>1330</v>
      </c>
      <c r="C442" s="821">
        <v>436</v>
      </c>
      <c r="D442" s="791" t="s">
        <v>1066</v>
      </c>
      <c r="E442" s="823"/>
      <c r="F442" s="799"/>
    </row>
    <row r="443" spans="1:9" ht="12">
      <c r="A443" s="669"/>
      <c r="B443" s="820" t="s">
        <v>1329</v>
      </c>
      <c r="C443" s="821">
        <v>359</v>
      </c>
      <c r="D443" s="791" t="s">
        <v>1066</v>
      </c>
      <c r="E443" s="823"/>
      <c r="F443" s="799"/>
    </row>
    <row r="444" spans="1:9" ht="12">
      <c r="A444" s="669"/>
      <c r="B444" s="820" t="s">
        <v>1345</v>
      </c>
      <c r="C444" s="821">
        <v>300</v>
      </c>
      <c r="D444" s="791" t="s">
        <v>1066</v>
      </c>
      <c r="E444" s="823"/>
      <c r="F444" s="799"/>
      <c r="G444" s="811"/>
      <c r="H444" s="288"/>
      <c r="I444" s="288"/>
    </row>
    <row r="445" spans="1:9" ht="13" thickBot="1">
      <c r="A445" s="669"/>
      <c r="B445" s="825" t="s">
        <v>1331</v>
      </c>
      <c r="C445" s="826">
        <v>117</v>
      </c>
      <c r="D445" s="827" t="s">
        <v>1066</v>
      </c>
      <c r="E445" s="828"/>
      <c r="F445" s="829"/>
    </row>
    <row r="446" spans="1:9" ht="16" thickTop="1" thickBot="1">
      <c r="A446" s="669"/>
      <c r="B446" s="830" t="s">
        <v>1346</v>
      </c>
      <c r="C446" s="831">
        <v>5060745</v>
      </c>
      <c r="D446" s="832" t="s">
        <v>1346</v>
      </c>
      <c r="E446" s="833">
        <v>200</v>
      </c>
      <c r="F446" s="834"/>
    </row>
    <row r="447" spans="1:9" ht="12" thickTop="1"/>
    <row r="450" spans="1:18" ht="14">
      <c r="A450" s="808" t="s">
        <v>1607</v>
      </c>
      <c r="B450" s="808"/>
      <c r="C450" s="424"/>
      <c r="D450" s="809" t="s">
        <v>1608</v>
      </c>
      <c r="E450" s="424"/>
      <c r="F450" s="424"/>
      <c r="G450" s="424"/>
    </row>
    <row r="451" spans="1:18" ht="12" thickBot="1"/>
    <row r="452" spans="1:18" ht="13">
      <c r="B452" s="835" t="s">
        <v>1643</v>
      </c>
      <c r="C452" s="836" t="s">
        <v>1601</v>
      </c>
      <c r="D452" s="288"/>
      <c r="J452" s="565"/>
      <c r="K452" s="565"/>
      <c r="L452" s="565"/>
      <c r="M452" s="560"/>
      <c r="N452" s="560"/>
      <c r="O452" s="560"/>
      <c r="P452" s="560"/>
      <c r="Q452" s="560"/>
      <c r="R452" s="560"/>
    </row>
    <row r="453" spans="1:18" ht="13">
      <c r="B453" s="837" t="s">
        <v>1644</v>
      </c>
      <c r="C453" s="838" t="s">
        <v>1602</v>
      </c>
      <c r="I453" s="288"/>
      <c r="J453" s="560"/>
      <c r="K453" s="560"/>
      <c r="L453" s="560"/>
      <c r="M453" s="560"/>
      <c r="N453" s="560"/>
      <c r="O453" s="560"/>
      <c r="P453" s="560"/>
      <c r="Q453" s="560"/>
      <c r="R453" s="560"/>
    </row>
    <row r="454" spans="1:18" ht="13">
      <c r="B454" s="837" t="s">
        <v>1645</v>
      </c>
      <c r="C454" s="838" t="s">
        <v>1603</v>
      </c>
      <c r="I454" s="288"/>
      <c r="J454" s="287"/>
      <c r="K454" s="287"/>
      <c r="L454" s="287"/>
      <c r="M454" s="287"/>
      <c r="N454" s="287"/>
      <c r="O454" s="287"/>
      <c r="P454" s="287"/>
      <c r="Q454" s="287"/>
      <c r="R454" s="287"/>
    </row>
    <row r="455" spans="1:18" ht="12">
      <c r="B455" s="837" t="s">
        <v>1646</v>
      </c>
      <c r="C455" s="838" t="s">
        <v>1604</v>
      </c>
      <c r="I455" s="288"/>
    </row>
    <row r="456" spans="1:18" ht="12">
      <c r="B456" s="837" t="s">
        <v>1647</v>
      </c>
      <c r="C456" s="838" t="s">
        <v>1605</v>
      </c>
    </row>
    <row r="457" spans="1:18" ht="13" thickBot="1">
      <c r="B457" s="839" t="s">
        <v>1648</v>
      </c>
      <c r="C457" s="840" t="s">
        <v>1606</v>
      </c>
    </row>
    <row r="459" spans="1:18" ht="12" thickBot="1">
      <c r="E459" s="288"/>
      <c r="F459" s="288"/>
    </row>
    <row r="460" spans="1:18" ht="13" thickBot="1">
      <c r="A460" s="288"/>
      <c r="B460" s="841" t="s">
        <v>1649</v>
      </c>
      <c r="C460" s="842" t="s">
        <v>1650</v>
      </c>
      <c r="D460" s="843" t="s">
        <v>1651</v>
      </c>
      <c r="E460" s="843" t="s">
        <v>1652</v>
      </c>
      <c r="F460" s="844" t="s">
        <v>1653</v>
      </c>
    </row>
    <row r="461" spans="1:18" ht="12">
      <c r="A461" s="288"/>
      <c r="B461" s="845" t="s">
        <v>1625</v>
      </c>
      <c r="C461" s="846">
        <v>1493905</v>
      </c>
      <c r="D461" s="818" t="s">
        <v>1626</v>
      </c>
      <c r="E461" s="847">
        <v>71</v>
      </c>
      <c r="F461" s="848" t="s">
        <v>1638</v>
      </c>
    </row>
    <row r="462" spans="1:18" ht="12">
      <c r="A462" s="288"/>
      <c r="B462" s="849" t="s">
        <v>1090</v>
      </c>
      <c r="C462" s="850">
        <v>1458140</v>
      </c>
      <c r="D462" s="851" t="s">
        <v>1633</v>
      </c>
      <c r="E462" s="852">
        <v>72</v>
      </c>
      <c r="F462" s="838" t="s">
        <v>1640</v>
      </c>
    </row>
    <row r="463" spans="1:18" ht="12">
      <c r="A463" s="288"/>
      <c r="B463" s="849" t="s">
        <v>1665</v>
      </c>
      <c r="C463" s="850">
        <v>839776</v>
      </c>
      <c r="D463" s="851" t="s">
        <v>1631</v>
      </c>
      <c r="E463" s="852">
        <v>37</v>
      </c>
      <c r="F463" s="838" t="s">
        <v>1639</v>
      </c>
    </row>
    <row r="464" spans="1:18" ht="12">
      <c r="A464" s="288"/>
      <c r="B464" s="849" t="s">
        <v>1614</v>
      </c>
      <c r="C464" s="850">
        <v>513910</v>
      </c>
      <c r="D464" s="851" t="s">
        <v>1615</v>
      </c>
      <c r="E464" s="852">
        <v>20</v>
      </c>
      <c r="F464" s="838" t="s">
        <v>1637</v>
      </c>
    </row>
    <row r="465" spans="1:6" ht="12">
      <c r="A465" s="288"/>
      <c r="B465" s="849" t="s">
        <v>1623</v>
      </c>
      <c r="C465" s="850">
        <v>251562</v>
      </c>
      <c r="D465" s="851" t="s">
        <v>1624</v>
      </c>
      <c r="E465" s="852"/>
      <c r="F465" s="853"/>
    </row>
    <row r="466" spans="1:6" ht="12">
      <c r="A466" s="288"/>
      <c r="B466" s="849" t="s">
        <v>584</v>
      </c>
      <c r="C466" s="850">
        <v>250397</v>
      </c>
      <c r="D466" s="851" t="s">
        <v>1616</v>
      </c>
      <c r="E466" s="852"/>
      <c r="F466" s="853"/>
    </row>
    <row r="467" spans="1:6" ht="12">
      <c r="A467" s="288"/>
      <c r="B467" s="849" t="s">
        <v>582</v>
      </c>
      <c r="C467" s="850">
        <v>193817</v>
      </c>
      <c r="D467" s="851" t="s">
        <v>1632</v>
      </c>
      <c r="E467" s="852"/>
      <c r="F467" s="853"/>
    </row>
    <row r="468" spans="1:6" ht="12">
      <c r="A468" s="288"/>
      <c r="B468" s="849" t="s">
        <v>1617</v>
      </c>
      <c r="C468" s="850">
        <v>148463</v>
      </c>
      <c r="D468" s="851" t="s">
        <v>1618</v>
      </c>
      <c r="E468" s="852"/>
      <c r="F468" s="853"/>
    </row>
    <row r="469" spans="1:6" ht="12">
      <c r="A469" s="288"/>
      <c r="B469" s="849" t="s">
        <v>1612</v>
      </c>
      <c r="C469" s="850">
        <v>71587</v>
      </c>
      <c r="D469" s="851" t="s">
        <v>1613</v>
      </c>
      <c r="E469" s="852"/>
      <c r="F469" s="853"/>
    </row>
    <row r="470" spans="1:6" ht="12">
      <c r="A470" s="288"/>
      <c r="B470" s="849" t="s">
        <v>629</v>
      </c>
      <c r="C470" s="850">
        <v>53343</v>
      </c>
      <c r="D470" s="851" t="s">
        <v>1609</v>
      </c>
      <c r="E470" s="852"/>
      <c r="F470" s="853"/>
    </row>
    <row r="471" spans="1:6" ht="12">
      <c r="A471" s="288"/>
      <c r="B471" s="849" t="s">
        <v>1634</v>
      </c>
      <c r="C471" s="850">
        <v>21804</v>
      </c>
      <c r="D471" s="851" t="s">
        <v>1520</v>
      </c>
      <c r="E471" s="852"/>
      <c r="F471" s="853"/>
    </row>
    <row r="472" spans="1:6" ht="12">
      <c r="A472" s="288"/>
      <c r="B472" s="849" t="s">
        <v>1610</v>
      </c>
      <c r="C472" s="850">
        <v>16823</v>
      </c>
      <c r="D472" s="851" t="s">
        <v>1611</v>
      </c>
      <c r="E472" s="852"/>
      <c r="F472" s="853"/>
    </row>
    <row r="473" spans="1:6" ht="12">
      <c r="A473" s="288"/>
      <c r="B473" s="849" t="s">
        <v>639</v>
      </c>
      <c r="C473" s="850">
        <v>14285</v>
      </c>
      <c r="D473" s="851" t="s">
        <v>1072</v>
      </c>
      <c r="E473" s="852"/>
      <c r="F473" s="853"/>
    </row>
    <row r="474" spans="1:6" ht="12">
      <c r="A474" s="288"/>
      <c r="B474" s="849" t="s">
        <v>1619</v>
      </c>
      <c r="C474" s="850">
        <v>11531</v>
      </c>
      <c r="D474" s="851" t="s">
        <v>1620</v>
      </c>
      <c r="E474" s="852"/>
      <c r="F474" s="853"/>
    </row>
    <row r="475" spans="1:6" ht="12">
      <c r="A475" s="288"/>
      <c r="B475" s="849" t="s">
        <v>763</v>
      </c>
      <c r="C475" s="850">
        <v>8635</v>
      </c>
      <c r="D475" s="851" t="s">
        <v>1178</v>
      </c>
      <c r="E475" s="852"/>
      <c r="F475" s="853"/>
    </row>
    <row r="476" spans="1:6" ht="12">
      <c r="A476" s="288"/>
      <c r="B476" s="849" t="s">
        <v>1621</v>
      </c>
      <c r="C476" s="850">
        <v>8599</v>
      </c>
      <c r="D476" s="851" t="s">
        <v>1181</v>
      </c>
      <c r="E476" s="852"/>
      <c r="F476" s="853"/>
    </row>
    <row r="477" spans="1:6" ht="12">
      <c r="A477" s="288"/>
      <c r="B477" s="849" t="s">
        <v>1628</v>
      </c>
      <c r="C477" s="850">
        <v>6775</v>
      </c>
      <c r="D477" s="851" t="s">
        <v>1629</v>
      </c>
      <c r="E477" s="852"/>
      <c r="F477" s="853"/>
    </row>
    <row r="478" spans="1:6" ht="12">
      <c r="A478" s="288"/>
      <c r="B478" s="849" t="s">
        <v>1573</v>
      </c>
      <c r="C478" s="850">
        <v>5167</v>
      </c>
      <c r="D478" s="851" t="s">
        <v>1545</v>
      </c>
      <c r="E478" s="852"/>
      <c r="F478" s="853"/>
    </row>
    <row r="479" spans="1:6" ht="12">
      <c r="A479" s="288"/>
      <c r="B479" s="849" t="s">
        <v>1627</v>
      </c>
      <c r="C479" s="850">
        <v>3698</v>
      </c>
      <c r="D479" s="851" t="s">
        <v>1532</v>
      </c>
      <c r="E479" s="852"/>
      <c r="F479" s="853"/>
    </row>
    <row r="480" spans="1:6" ht="12">
      <c r="A480" s="288"/>
      <c r="B480" s="849" t="s">
        <v>1556</v>
      </c>
      <c r="C480" s="850">
        <v>1648</v>
      </c>
      <c r="D480" s="851" t="s">
        <v>1203</v>
      </c>
      <c r="E480" s="852"/>
      <c r="F480" s="853"/>
    </row>
    <row r="481" spans="1:9" ht="12">
      <c r="A481" s="288"/>
      <c r="B481" s="849" t="s">
        <v>1622</v>
      </c>
      <c r="C481" s="850">
        <v>639</v>
      </c>
      <c r="D481" s="851" t="s">
        <v>1064</v>
      </c>
      <c r="E481" s="852"/>
      <c r="F481" s="853"/>
    </row>
    <row r="482" spans="1:9" ht="13" thickBot="1">
      <c r="A482" s="288"/>
      <c r="B482" s="854" t="s">
        <v>289</v>
      </c>
      <c r="C482" s="855">
        <v>586</v>
      </c>
      <c r="D482" s="856" t="s">
        <v>1064</v>
      </c>
      <c r="E482" s="857"/>
      <c r="F482" s="858"/>
    </row>
    <row r="483" spans="1:9" ht="12" thickBot="1">
      <c r="A483" s="288"/>
      <c r="B483" s="859"/>
      <c r="C483" s="860">
        <f>SUM(C461:C482)</f>
        <v>5375090</v>
      </c>
      <c r="D483" s="861"/>
      <c r="E483" s="861">
        <f>SUM(E461:E482)</f>
        <v>200</v>
      </c>
      <c r="F483" s="862"/>
    </row>
    <row r="485" spans="1:9" ht="13" thickBot="1">
      <c r="B485" s="288" t="s">
        <v>1654</v>
      </c>
      <c r="C485" s="863" t="s">
        <v>1642</v>
      </c>
    </row>
    <row r="486" spans="1:9" ht="12.75" customHeight="1">
      <c r="B486" s="864" t="s">
        <v>1636</v>
      </c>
      <c r="C486" s="865">
        <v>72</v>
      </c>
      <c r="D486" s="866"/>
      <c r="E486" s="866"/>
      <c r="F486" s="866"/>
      <c r="G486" s="866"/>
      <c r="H486" s="866"/>
      <c r="I486" s="866"/>
    </row>
    <row r="487" spans="1:9" ht="13">
      <c r="B487" s="867" t="s">
        <v>684</v>
      </c>
      <c r="C487" s="868">
        <v>34</v>
      </c>
      <c r="D487" s="869"/>
      <c r="E487" s="869"/>
      <c r="F487" s="869"/>
      <c r="G487" s="869"/>
      <c r="H487" s="869"/>
      <c r="I487" s="869"/>
    </row>
    <row r="488" spans="1:9" ht="13">
      <c r="B488" s="870" t="s">
        <v>833</v>
      </c>
      <c r="C488" s="871">
        <v>23</v>
      </c>
      <c r="D488" s="866"/>
      <c r="E488" s="866"/>
      <c r="F488" s="866"/>
      <c r="G488" s="866"/>
      <c r="H488" s="866"/>
      <c r="I488" s="866"/>
    </row>
    <row r="489" spans="1:9" ht="13">
      <c r="B489" s="872" t="s">
        <v>287</v>
      </c>
      <c r="C489" s="873">
        <v>14</v>
      </c>
      <c r="D489" s="869"/>
      <c r="E489" s="869"/>
      <c r="F489" s="869"/>
      <c r="G489" s="869"/>
      <c r="H489" s="869"/>
      <c r="I489" s="869"/>
    </row>
    <row r="490" spans="1:9" ht="12">
      <c r="B490" s="870" t="s">
        <v>1641</v>
      </c>
      <c r="C490" s="871">
        <v>33</v>
      </c>
    </row>
    <row r="491" spans="1:9" ht="12">
      <c r="B491" s="870" t="s">
        <v>1449</v>
      </c>
      <c r="C491" s="871">
        <v>4</v>
      </c>
    </row>
    <row r="492" spans="1:9" ht="13" thickBot="1">
      <c r="B492" s="874" t="s">
        <v>1635</v>
      </c>
      <c r="C492" s="875">
        <v>20</v>
      </c>
    </row>
  </sheetData>
  <customSheetViews>
    <customSheetView guid="{748844DE-4257-45A8-AAE6-BB55DFD8B387}" showRuler="0">
      <selection activeCell="A312" sqref="A312:F337"/>
      <pageMargins left="0.7" right="0.7" top="0.75" bottom="0.75" header="0.3" footer="0.3"/>
      <pageSetup paperSize="9" orientation="portrait" horizontalDpi="0" verticalDpi="0"/>
      <headerFooter alignWithMargins="0"/>
    </customSheetView>
  </customSheetViews>
  <mergeCells count="14">
    <mergeCell ref="A450:B450"/>
    <mergeCell ref="J452:L452"/>
    <mergeCell ref="A404:B404"/>
    <mergeCell ref="I369:K369"/>
    <mergeCell ref="D6:G6"/>
    <mergeCell ref="D33:G33"/>
    <mergeCell ref="D60:G60"/>
    <mergeCell ref="D86:G86"/>
    <mergeCell ref="D246:G246"/>
    <mergeCell ref="D287:G287"/>
    <mergeCell ref="D119:G119"/>
    <mergeCell ref="D151:G151"/>
    <mergeCell ref="D183:G183"/>
    <mergeCell ref="D216:G216"/>
  </mergeCells>
  <phoneticPr fontId="3"/>
  <pageMargins left="0.78700000000000003" right="0.78700000000000003" top="0.98399999999999999" bottom="0.98399999999999999" header="0.51200000000000001" footer="0.51200000000000001"/>
  <pageSetup paperSize="9"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06"/>
  <sheetViews>
    <sheetView view="pageBreakPreview" topLeftCell="A381" zoomScale="60" zoomScaleNormal="100" workbookViewId="0">
      <selection activeCell="R289" sqref="R289"/>
    </sheetView>
  </sheetViews>
  <sheetFormatPr baseColWidth="10" defaultColWidth="8.83203125" defaultRowHeight="13"/>
  <cols>
    <col min="1" max="1" width="11.83203125" style="414" customWidth="1"/>
    <col min="2" max="2" width="11.33203125" style="414" customWidth="1"/>
    <col min="3" max="4" width="8.83203125" style="414"/>
    <col min="5" max="5" width="7.5" style="414" customWidth="1"/>
    <col min="6" max="6" width="8.83203125" style="414"/>
    <col min="7" max="7" width="10.6640625" style="414" customWidth="1"/>
    <col min="8" max="8" width="11" style="414" customWidth="1"/>
    <col min="9" max="16384" width="8.83203125" style="414"/>
  </cols>
  <sheetData>
    <row r="1" spans="1:10" ht="61" thickBot="1">
      <c r="A1" s="49" t="s">
        <v>527</v>
      </c>
      <c r="B1" s="50"/>
      <c r="C1" s="51"/>
      <c r="D1" s="51" t="s">
        <v>464</v>
      </c>
      <c r="E1" s="52"/>
      <c r="F1" s="52"/>
      <c r="H1" s="53"/>
      <c r="J1" s="52"/>
    </row>
    <row r="2" spans="1:10" ht="15">
      <c r="A2" s="52"/>
      <c r="B2" s="110"/>
      <c r="C2" s="111" t="s">
        <v>859</v>
      </c>
      <c r="D2" s="112" t="s">
        <v>725</v>
      </c>
      <c r="E2" s="52"/>
      <c r="F2" s="52"/>
      <c r="G2" s="52"/>
      <c r="H2" s="53"/>
      <c r="J2" s="52"/>
    </row>
    <row r="3" spans="1:10" ht="14">
      <c r="A3" s="51"/>
      <c r="B3" s="113" t="s">
        <v>727</v>
      </c>
      <c r="C3" s="54" t="s">
        <v>851</v>
      </c>
      <c r="D3" s="114" t="s">
        <v>855</v>
      </c>
      <c r="E3" s="52"/>
      <c r="F3" s="52"/>
      <c r="G3" s="52"/>
      <c r="H3" s="53"/>
      <c r="J3" s="52"/>
    </row>
    <row r="4" spans="1:10" ht="14">
      <c r="A4" s="51"/>
      <c r="B4" s="113" t="s">
        <v>728</v>
      </c>
      <c r="C4" s="54" t="s">
        <v>852</v>
      </c>
      <c r="D4" s="114" t="s">
        <v>856</v>
      </c>
      <c r="E4" s="52"/>
      <c r="F4" s="52"/>
      <c r="G4" s="52"/>
      <c r="H4" s="53"/>
      <c r="J4" s="52"/>
    </row>
    <row r="5" spans="1:10" ht="14">
      <c r="A5" s="51"/>
      <c r="B5" s="113" t="s">
        <v>729</v>
      </c>
      <c r="C5" s="54">
        <v>35.03</v>
      </c>
      <c r="D5" s="114">
        <v>30.63</v>
      </c>
      <c r="E5" s="52"/>
      <c r="F5" s="52"/>
      <c r="G5" s="52"/>
      <c r="H5" s="53"/>
      <c r="J5" s="52"/>
    </row>
    <row r="6" spans="1:10" ht="14">
      <c r="A6" s="51"/>
      <c r="B6" s="113" t="s">
        <v>730</v>
      </c>
      <c r="C6" s="54" t="s">
        <v>853</v>
      </c>
      <c r="D6" s="114" t="s">
        <v>857</v>
      </c>
      <c r="E6" s="51"/>
      <c r="F6" s="52"/>
      <c r="G6" s="52"/>
      <c r="H6" s="52"/>
      <c r="J6" s="52"/>
    </row>
    <row r="7" spans="1:10" ht="14">
      <c r="A7" s="51"/>
      <c r="B7" s="113" t="s">
        <v>731</v>
      </c>
      <c r="C7" s="54" t="s">
        <v>854</v>
      </c>
      <c r="D7" s="114" t="s">
        <v>858</v>
      </c>
      <c r="E7" s="51"/>
      <c r="F7" s="52"/>
      <c r="G7" s="52"/>
      <c r="H7" s="52"/>
      <c r="J7" s="52"/>
    </row>
    <row r="8" spans="1:10" ht="15" thickBot="1">
      <c r="A8" s="51"/>
      <c r="B8" s="115" t="s">
        <v>732</v>
      </c>
      <c r="C8" s="116">
        <v>98.82</v>
      </c>
      <c r="D8" s="117">
        <v>99.3</v>
      </c>
      <c r="E8" s="51"/>
      <c r="F8" s="52"/>
      <c r="G8" s="52"/>
      <c r="H8" s="52"/>
      <c r="J8" s="52"/>
    </row>
    <row r="9" spans="1:10" ht="14" thickBot="1">
      <c r="A9" s="51"/>
      <c r="B9" s="51"/>
      <c r="C9" s="51"/>
      <c r="D9" s="51"/>
      <c r="E9" s="51"/>
      <c r="F9" s="52"/>
      <c r="G9" s="52"/>
      <c r="H9" s="52"/>
      <c r="J9" s="52"/>
    </row>
    <row r="10" spans="1:10" ht="31" thickBot="1">
      <c r="A10" s="51"/>
      <c r="B10" s="121" t="s">
        <v>714</v>
      </c>
      <c r="C10" s="122" t="s">
        <v>715</v>
      </c>
      <c r="D10" s="123" t="s">
        <v>719</v>
      </c>
      <c r="E10" s="124" t="s">
        <v>716</v>
      </c>
      <c r="F10" s="55"/>
      <c r="G10" s="52"/>
      <c r="H10" s="56"/>
      <c r="J10" s="52"/>
    </row>
    <row r="11" spans="1:10">
      <c r="A11" s="51"/>
      <c r="B11" s="129" t="s">
        <v>684</v>
      </c>
      <c r="C11" s="130">
        <v>32</v>
      </c>
      <c r="D11" s="131">
        <v>0</v>
      </c>
      <c r="E11" s="132">
        <f t="shared" ref="E11:E17" si="0">(C11/81)</f>
        <v>0.39506172839506171</v>
      </c>
      <c r="F11" s="53"/>
      <c r="G11" s="56"/>
      <c r="H11" s="56"/>
      <c r="J11" s="52"/>
    </row>
    <row r="12" spans="1:10">
      <c r="A12" s="51"/>
      <c r="B12" s="103" t="s">
        <v>831</v>
      </c>
      <c r="C12" s="92">
        <v>25</v>
      </c>
      <c r="D12" s="59">
        <v>2</v>
      </c>
      <c r="E12" s="119">
        <f t="shared" si="0"/>
        <v>0.30864197530864196</v>
      </c>
      <c r="F12" s="53"/>
      <c r="G12" s="56"/>
      <c r="H12" s="56"/>
      <c r="J12" s="52"/>
    </row>
    <row r="13" spans="1:10">
      <c r="A13" s="51"/>
      <c r="B13" s="103" t="s">
        <v>833</v>
      </c>
      <c r="C13" s="92">
        <v>13</v>
      </c>
      <c r="D13" s="59">
        <v>2</v>
      </c>
      <c r="E13" s="119">
        <f t="shared" si="0"/>
        <v>0.16049382716049382</v>
      </c>
      <c r="F13" s="53"/>
      <c r="G13" s="56"/>
      <c r="H13" s="56"/>
      <c r="I13" s="56"/>
      <c r="J13" s="53"/>
    </row>
    <row r="14" spans="1:10">
      <c r="A14" s="51"/>
      <c r="B14" s="103" t="s">
        <v>682</v>
      </c>
      <c r="C14" s="92">
        <v>7</v>
      </c>
      <c r="D14" s="59">
        <v>4</v>
      </c>
      <c r="E14" s="119">
        <f t="shared" si="0"/>
        <v>8.6419753086419748E-2</v>
      </c>
      <c r="F14" s="53"/>
      <c r="G14" s="56"/>
      <c r="H14" s="56"/>
      <c r="I14" s="56"/>
      <c r="J14" s="53"/>
    </row>
    <row r="15" spans="1:10">
      <c r="A15" s="51"/>
      <c r="B15" s="103" t="s">
        <v>687</v>
      </c>
      <c r="C15" s="92">
        <v>2</v>
      </c>
      <c r="D15" s="59">
        <v>0</v>
      </c>
      <c r="E15" s="119">
        <f t="shared" si="0"/>
        <v>2.4691358024691357E-2</v>
      </c>
      <c r="F15" s="53"/>
      <c r="G15" s="56"/>
      <c r="H15" s="56"/>
      <c r="I15" s="56"/>
      <c r="J15" s="53"/>
    </row>
    <row r="16" spans="1:10">
      <c r="A16" s="51"/>
      <c r="B16" s="103" t="s">
        <v>465</v>
      </c>
      <c r="C16" s="92">
        <v>1</v>
      </c>
      <c r="D16" s="59">
        <v>1</v>
      </c>
      <c r="E16" s="119">
        <f t="shared" si="0"/>
        <v>1.2345679012345678E-2</v>
      </c>
      <c r="F16" s="53"/>
      <c r="G16" s="56"/>
      <c r="H16" s="56"/>
      <c r="I16" s="56"/>
      <c r="J16" s="53"/>
    </row>
    <row r="17" spans="1:10" ht="14" thickBot="1">
      <c r="A17" s="51"/>
      <c r="B17" s="133" t="s">
        <v>538</v>
      </c>
      <c r="C17" s="94">
        <v>1</v>
      </c>
      <c r="D17" s="109">
        <v>1</v>
      </c>
      <c r="E17" s="134">
        <f t="shared" si="0"/>
        <v>1.2345679012345678E-2</v>
      </c>
      <c r="F17" s="53"/>
      <c r="G17" s="56"/>
      <c r="H17" s="56"/>
      <c r="I17" s="56"/>
      <c r="J17" s="53"/>
    </row>
    <row r="18" spans="1:10" ht="15" thickBot="1">
      <c r="A18" s="51"/>
      <c r="B18" s="125" t="s">
        <v>717</v>
      </c>
      <c r="C18" s="126">
        <f>SUM(C11:C17)</f>
        <v>81</v>
      </c>
      <c r="D18" s="127">
        <f>SUM(D11:D17)</f>
        <v>10</v>
      </c>
      <c r="E18" s="128"/>
      <c r="F18" s="52"/>
      <c r="G18" s="52"/>
      <c r="H18" s="52"/>
      <c r="I18" s="56"/>
      <c r="J18" s="53"/>
    </row>
    <row r="19" spans="1:10" ht="14">
      <c r="A19" s="52"/>
      <c r="B19" s="49" t="s">
        <v>466</v>
      </c>
      <c r="C19" s="52"/>
      <c r="D19" s="52"/>
      <c r="E19" s="52"/>
      <c r="F19" s="52"/>
      <c r="G19" s="52"/>
      <c r="H19" s="52"/>
      <c r="I19" s="56"/>
      <c r="J19" s="53"/>
    </row>
    <row r="20" spans="1:10" ht="14">
      <c r="A20" s="52"/>
      <c r="B20" s="60" t="s">
        <v>467</v>
      </c>
      <c r="C20" s="61"/>
      <c r="D20" s="52"/>
      <c r="E20" s="52"/>
      <c r="F20" s="52"/>
      <c r="G20" s="52"/>
      <c r="H20" s="52"/>
      <c r="I20" s="56"/>
      <c r="J20" s="53"/>
    </row>
    <row r="21" spans="1:10">
      <c r="A21" s="52"/>
      <c r="B21" s="56"/>
      <c r="C21" s="56"/>
      <c r="D21" s="52"/>
      <c r="E21" s="52"/>
      <c r="F21" s="52"/>
      <c r="G21" s="52"/>
      <c r="H21" s="52"/>
      <c r="I21" s="56"/>
      <c r="J21" s="53"/>
    </row>
    <row r="22" spans="1:10" ht="14" thickBot="1">
      <c r="A22" s="566" t="s">
        <v>468</v>
      </c>
      <c r="B22" s="568"/>
      <c r="C22" s="568"/>
      <c r="D22" s="52"/>
      <c r="E22" s="52"/>
      <c r="F22" s="52"/>
      <c r="G22" s="52"/>
      <c r="H22" s="52"/>
      <c r="I22" s="56"/>
      <c r="J22" s="53"/>
    </row>
    <row r="23" spans="1:10" ht="61" thickBot="1">
      <c r="A23" s="52"/>
      <c r="B23" s="137" t="s">
        <v>849</v>
      </c>
      <c r="C23" s="138" t="s">
        <v>469</v>
      </c>
      <c r="D23" s="139" t="s">
        <v>470</v>
      </c>
      <c r="E23" s="140" t="s">
        <v>716</v>
      </c>
      <c r="F23" s="52"/>
      <c r="G23" s="52"/>
      <c r="H23" s="52"/>
      <c r="I23" s="56"/>
      <c r="J23" s="53"/>
    </row>
    <row r="24" spans="1:10">
      <c r="B24" s="129" t="s">
        <v>684</v>
      </c>
      <c r="C24" s="130">
        <v>32</v>
      </c>
      <c r="D24" s="131">
        <v>29</v>
      </c>
      <c r="E24" s="132">
        <f t="shared" ref="E24:E29" si="1">(C24/81)</f>
        <v>0.39506172839506171</v>
      </c>
      <c r="G24" s="52"/>
      <c r="H24" s="52"/>
      <c r="I24" s="56"/>
      <c r="J24" s="53"/>
    </row>
    <row r="25" spans="1:10">
      <c r="B25" s="103" t="s">
        <v>831</v>
      </c>
      <c r="C25" s="104">
        <v>25</v>
      </c>
      <c r="D25" s="58">
        <v>25</v>
      </c>
      <c r="E25" s="119">
        <f t="shared" si="1"/>
        <v>0.30864197530864196</v>
      </c>
      <c r="G25" s="52"/>
      <c r="H25" s="52"/>
      <c r="I25" s="56"/>
      <c r="J25" s="53"/>
    </row>
    <row r="26" spans="1:10" ht="14">
      <c r="B26" s="103" t="s">
        <v>833</v>
      </c>
      <c r="C26" s="104">
        <v>14</v>
      </c>
      <c r="D26" s="58">
        <v>14</v>
      </c>
      <c r="E26" s="119">
        <f t="shared" si="1"/>
        <v>0.1728395061728395</v>
      </c>
      <c r="F26" s="414" t="s">
        <v>471</v>
      </c>
      <c r="G26" s="52"/>
      <c r="H26" s="52"/>
      <c r="I26" s="56"/>
      <c r="J26" s="53"/>
    </row>
    <row r="27" spans="1:10" ht="14">
      <c r="B27" s="103" t="s">
        <v>682</v>
      </c>
      <c r="C27" s="92">
        <v>7</v>
      </c>
      <c r="D27" s="59">
        <v>10</v>
      </c>
      <c r="E27" s="119">
        <f t="shared" si="1"/>
        <v>8.6419753086419748E-2</v>
      </c>
      <c r="F27" s="414" t="s">
        <v>472</v>
      </c>
      <c r="G27" s="52"/>
      <c r="H27" s="52"/>
      <c r="I27" s="56"/>
      <c r="J27" s="53"/>
    </row>
    <row r="28" spans="1:10" ht="15" thickBot="1">
      <c r="A28" s="52"/>
      <c r="B28" s="142" t="s">
        <v>850</v>
      </c>
      <c r="C28" s="143">
        <v>3</v>
      </c>
      <c r="D28" s="120">
        <v>3</v>
      </c>
      <c r="E28" s="134">
        <f t="shared" si="1"/>
        <v>3.7037037037037035E-2</v>
      </c>
      <c r="F28" s="52" t="s">
        <v>473</v>
      </c>
      <c r="G28" s="52"/>
      <c r="H28" s="52"/>
      <c r="I28" s="56"/>
      <c r="J28" s="53"/>
    </row>
    <row r="29" spans="1:10" ht="15" thickBot="1">
      <c r="B29" s="125" t="s">
        <v>717</v>
      </c>
      <c r="C29" s="126">
        <f>SUM(C24:C28)</f>
        <v>81</v>
      </c>
      <c r="D29" s="127">
        <f>SUM(D24:D28)</f>
        <v>81</v>
      </c>
      <c r="E29" s="141">
        <f t="shared" si="1"/>
        <v>1</v>
      </c>
      <c r="G29" s="52"/>
      <c r="H29" s="52"/>
      <c r="I29" s="56"/>
      <c r="J29" s="53"/>
    </row>
    <row r="30" spans="1:10">
      <c r="A30" s="52"/>
      <c r="B30" s="56"/>
      <c r="C30" s="56"/>
      <c r="D30" s="52"/>
      <c r="E30" s="52"/>
      <c r="F30" s="52"/>
      <c r="G30" s="52"/>
      <c r="H30" s="52"/>
      <c r="I30" s="56"/>
      <c r="J30" s="53"/>
    </row>
    <row r="31" spans="1:10" ht="61" thickBot="1">
      <c r="A31" s="63" t="s">
        <v>474</v>
      </c>
      <c r="B31" s="50"/>
      <c r="C31" s="51"/>
      <c r="D31" s="51" t="s">
        <v>534</v>
      </c>
      <c r="E31" s="52"/>
      <c r="H31" s="64"/>
      <c r="I31" s="56"/>
      <c r="J31" s="53"/>
    </row>
    <row r="32" spans="1:10" ht="15">
      <c r="A32" s="52"/>
      <c r="B32" s="110"/>
      <c r="C32" s="111" t="s">
        <v>859</v>
      </c>
      <c r="D32" s="112" t="s">
        <v>725</v>
      </c>
      <c r="E32" s="52"/>
      <c r="H32" s="64"/>
      <c r="I32" s="56"/>
      <c r="J32" s="53"/>
    </row>
    <row r="33" spans="1:10" ht="14">
      <c r="A33" s="51"/>
      <c r="B33" s="113" t="s">
        <v>727</v>
      </c>
      <c r="C33" s="54" t="s">
        <v>922</v>
      </c>
      <c r="D33" s="114" t="s">
        <v>926</v>
      </c>
      <c r="E33" s="52"/>
      <c r="H33" s="64"/>
      <c r="I33" s="56"/>
      <c r="J33" s="53"/>
    </row>
    <row r="34" spans="1:10" ht="14">
      <c r="A34" s="51"/>
      <c r="B34" s="113" t="s">
        <v>728</v>
      </c>
      <c r="C34" s="54" t="s">
        <v>923</v>
      </c>
      <c r="D34" s="114" t="s">
        <v>927</v>
      </c>
      <c r="E34" s="52"/>
      <c r="H34" s="64"/>
      <c r="I34" s="56"/>
      <c r="J34" s="53"/>
    </row>
    <row r="35" spans="1:10" ht="14">
      <c r="A35" s="51"/>
      <c r="B35" s="113" t="s">
        <v>729</v>
      </c>
      <c r="C35" s="54">
        <v>42.37</v>
      </c>
      <c r="D35" s="114">
        <v>20.36</v>
      </c>
      <c r="E35" s="52"/>
      <c r="H35" s="64"/>
      <c r="I35" s="56"/>
      <c r="J35" s="53"/>
    </row>
    <row r="36" spans="1:10" ht="14">
      <c r="A36" s="51"/>
      <c r="B36" s="113" t="s">
        <v>730</v>
      </c>
      <c r="C36" s="54" t="s">
        <v>924</v>
      </c>
      <c r="D36" s="114" t="s">
        <v>928</v>
      </c>
      <c r="E36" s="51"/>
      <c r="H36" s="64"/>
      <c r="I36" s="56"/>
      <c r="J36" s="53"/>
    </row>
    <row r="37" spans="1:10" ht="14">
      <c r="A37" s="51"/>
      <c r="B37" s="113" t="s">
        <v>731</v>
      </c>
      <c r="C37" s="54" t="s">
        <v>925</v>
      </c>
      <c r="D37" s="114" t="s">
        <v>929</v>
      </c>
      <c r="E37" s="51"/>
      <c r="H37" s="64"/>
      <c r="I37" s="56"/>
      <c r="J37" s="53"/>
    </row>
    <row r="38" spans="1:10" ht="15" thickBot="1">
      <c r="A38" s="51"/>
      <c r="B38" s="115" t="s">
        <v>732</v>
      </c>
      <c r="C38" s="116">
        <v>87.97</v>
      </c>
      <c r="D38" s="117">
        <v>99.12</v>
      </c>
      <c r="E38" s="51"/>
      <c r="H38" s="64"/>
      <c r="I38" s="56"/>
      <c r="J38" s="53"/>
    </row>
    <row r="39" spans="1:10" ht="14" thickBot="1">
      <c r="A39" s="51"/>
      <c r="B39" s="51"/>
      <c r="C39" s="51"/>
      <c r="D39" s="51"/>
      <c r="E39" s="51"/>
      <c r="H39" s="64"/>
      <c r="I39" s="56"/>
      <c r="J39" s="53"/>
    </row>
    <row r="40" spans="1:10" ht="31" thickBot="1">
      <c r="A40" s="51"/>
      <c r="B40" s="121" t="s">
        <v>714</v>
      </c>
      <c r="C40" s="122" t="s">
        <v>715</v>
      </c>
      <c r="D40" s="123" t="s">
        <v>789</v>
      </c>
      <c r="E40" s="152"/>
      <c r="F40" s="124" t="s">
        <v>719</v>
      </c>
      <c r="G40" s="87"/>
      <c r="H40" s="64"/>
      <c r="I40" s="56"/>
      <c r="J40" s="53"/>
    </row>
    <row r="41" spans="1:10">
      <c r="A41" s="51"/>
      <c r="B41" s="129" t="s">
        <v>684</v>
      </c>
      <c r="C41" s="130">
        <v>9</v>
      </c>
      <c r="D41" s="131"/>
      <c r="E41" s="144"/>
      <c r="F41" s="155"/>
      <c r="G41" s="52"/>
      <c r="H41" s="64"/>
      <c r="I41" s="56"/>
      <c r="J41" s="53"/>
    </row>
    <row r="42" spans="1:10">
      <c r="A42" s="51"/>
      <c r="B42" s="103" t="s">
        <v>831</v>
      </c>
      <c r="C42" s="92">
        <v>3</v>
      </c>
      <c r="D42" s="59"/>
      <c r="E42" s="62"/>
      <c r="F42" s="93">
        <v>1</v>
      </c>
      <c r="G42" s="52"/>
      <c r="H42" s="64"/>
      <c r="I42" s="56"/>
      <c r="J42" s="53"/>
    </row>
    <row r="43" spans="1:10">
      <c r="A43" s="51"/>
      <c r="B43" s="148" t="s">
        <v>788</v>
      </c>
      <c r="C43" s="145">
        <v>13</v>
      </c>
      <c r="D43" s="62"/>
      <c r="E43" s="62"/>
      <c r="F43" s="93">
        <v>3</v>
      </c>
      <c r="G43" s="52"/>
    </row>
    <row r="44" spans="1:10">
      <c r="A44" s="51"/>
      <c r="B44" s="149"/>
      <c r="C44" s="146"/>
      <c r="D44" s="57" t="s">
        <v>833</v>
      </c>
      <c r="E44" s="62">
        <v>5</v>
      </c>
      <c r="F44" s="93"/>
      <c r="G44" s="52"/>
    </row>
    <row r="45" spans="1:10">
      <c r="A45" s="51"/>
      <c r="B45" s="150"/>
      <c r="C45" s="147"/>
      <c r="D45" s="57" t="s">
        <v>682</v>
      </c>
      <c r="E45" s="62">
        <v>4</v>
      </c>
      <c r="F45" s="93"/>
      <c r="G45" s="52"/>
    </row>
    <row r="46" spans="1:10">
      <c r="A46" s="51"/>
      <c r="B46" s="151"/>
      <c r="C46" s="89"/>
      <c r="D46" s="57" t="s">
        <v>536</v>
      </c>
      <c r="E46" s="62">
        <v>1</v>
      </c>
      <c r="F46" s="93"/>
      <c r="G46" s="52"/>
    </row>
    <row r="47" spans="1:10" ht="14" thickBot="1">
      <c r="A47" s="51"/>
      <c r="B47" s="133" t="s">
        <v>687</v>
      </c>
      <c r="C47" s="94">
        <v>2</v>
      </c>
      <c r="D47" s="156"/>
      <c r="E47" s="157"/>
      <c r="F47" s="95"/>
      <c r="G47" s="52"/>
      <c r="I47" s="52"/>
    </row>
    <row r="48" spans="1:10" ht="15" thickBot="1">
      <c r="A48" s="51"/>
      <c r="B48" s="125" t="s">
        <v>717</v>
      </c>
      <c r="C48" s="126">
        <f>SUM(C41:C47)</f>
        <v>27</v>
      </c>
      <c r="D48" s="127"/>
      <c r="E48" s="153"/>
      <c r="F48" s="154"/>
      <c r="G48" s="52"/>
      <c r="H48" s="52"/>
    </row>
    <row r="49" spans="1:12" ht="14">
      <c r="A49" s="52"/>
      <c r="B49" s="49" t="s">
        <v>466</v>
      </c>
      <c r="C49" s="52"/>
      <c r="D49" s="52"/>
      <c r="E49" s="52"/>
      <c r="G49" s="52"/>
    </row>
    <row r="51" spans="1:12" ht="14" thickBot="1">
      <c r="A51" s="566" t="s">
        <v>535</v>
      </c>
      <c r="B51" s="568"/>
      <c r="C51" s="568"/>
      <c r="D51" s="52"/>
      <c r="E51" s="52"/>
    </row>
    <row r="52" spans="1:12" ht="61" thickBot="1">
      <c r="A52" s="52"/>
      <c r="B52" s="137" t="s">
        <v>849</v>
      </c>
      <c r="C52" s="138" t="s">
        <v>469</v>
      </c>
      <c r="D52" s="139" t="s">
        <v>496</v>
      </c>
      <c r="E52" s="140" t="s">
        <v>716</v>
      </c>
    </row>
    <row r="53" spans="1:12">
      <c r="B53" s="129" t="s">
        <v>684</v>
      </c>
      <c r="C53" s="130"/>
      <c r="D53" s="131">
        <v>25</v>
      </c>
      <c r="E53" s="132">
        <f>(D53/80)</f>
        <v>0.3125</v>
      </c>
      <c r="H53" s="56"/>
      <c r="I53" s="56"/>
      <c r="J53" s="56"/>
      <c r="K53" s="52"/>
      <c r="L53" s="52"/>
    </row>
    <row r="54" spans="1:12">
      <c r="B54" s="103" t="s">
        <v>831</v>
      </c>
      <c r="C54" s="104"/>
      <c r="D54" s="58">
        <v>23</v>
      </c>
      <c r="E54" s="119">
        <f>(D54/80)</f>
        <v>0.28749999999999998</v>
      </c>
      <c r="H54" s="65"/>
      <c r="I54" s="65"/>
      <c r="J54" s="65"/>
      <c r="K54" s="52"/>
      <c r="L54" s="52"/>
    </row>
    <row r="55" spans="1:12">
      <c r="B55" s="103" t="s">
        <v>833</v>
      </c>
      <c r="C55" s="104"/>
      <c r="D55" s="58">
        <v>16</v>
      </c>
      <c r="E55" s="119">
        <f>(D55/80)</f>
        <v>0.2</v>
      </c>
      <c r="H55" s="65"/>
      <c r="I55" s="65"/>
      <c r="J55" s="65"/>
      <c r="K55" s="52"/>
      <c r="L55" s="52"/>
    </row>
    <row r="56" spans="1:12">
      <c r="B56" s="103" t="s">
        <v>682</v>
      </c>
      <c r="C56" s="92"/>
      <c r="D56" s="59">
        <v>11</v>
      </c>
      <c r="E56" s="119">
        <f>(D56/80)</f>
        <v>0.13750000000000001</v>
      </c>
      <c r="H56" s="56"/>
      <c r="I56" s="56"/>
      <c r="J56" s="52"/>
      <c r="K56" s="52"/>
      <c r="L56" s="52"/>
    </row>
    <row r="57" spans="1:12" ht="15" thickBot="1">
      <c r="A57" s="52"/>
      <c r="B57" s="142" t="s">
        <v>850</v>
      </c>
      <c r="C57" s="143"/>
      <c r="D57" s="120">
        <v>5</v>
      </c>
      <c r="E57" s="134">
        <f>(D57/80)</f>
        <v>6.25E-2</v>
      </c>
      <c r="H57" s="52"/>
      <c r="I57" s="52"/>
      <c r="J57" s="52"/>
      <c r="K57" s="52"/>
      <c r="L57" s="52"/>
    </row>
    <row r="58" spans="1:12" ht="15" thickBot="1">
      <c r="B58" s="125" t="s">
        <v>717</v>
      </c>
      <c r="C58" s="126"/>
      <c r="D58" s="127">
        <f>SUM(D53:D57)</f>
        <v>80</v>
      </c>
      <c r="E58" s="141"/>
      <c r="H58" s="52"/>
      <c r="I58" s="52"/>
      <c r="J58" s="52"/>
      <c r="K58" s="52"/>
      <c r="L58" s="52"/>
    </row>
    <row r="59" spans="1:12">
      <c r="A59" s="52"/>
      <c r="B59" s="52"/>
      <c r="C59" s="52"/>
      <c r="D59" s="52"/>
      <c r="E59" s="52"/>
      <c r="F59" s="52"/>
      <c r="H59" s="53"/>
      <c r="I59" s="53"/>
      <c r="J59" s="52"/>
      <c r="K59" s="52"/>
      <c r="L59" s="52"/>
    </row>
    <row r="60" spans="1:12">
      <c r="B60" s="53"/>
      <c r="C60" s="52"/>
      <c r="D60" s="52"/>
      <c r="G60" s="52"/>
      <c r="H60" s="52"/>
      <c r="I60" s="52"/>
      <c r="J60" s="52"/>
    </row>
    <row r="61" spans="1:12">
      <c r="B61" s="53"/>
      <c r="C61" s="52"/>
      <c r="D61" s="52"/>
      <c r="G61" s="52"/>
      <c r="H61" s="52"/>
      <c r="I61" s="52"/>
      <c r="J61" s="52"/>
    </row>
    <row r="62" spans="1:12" ht="15" thickBot="1">
      <c r="A62" s="63" t="s">
        <v>449</v>
      </c>
      <c r="C62" s="66"/>
      <c r="G62" s="52"/>
      <c r="H62" s="52"/>
      <c r="I62" s="52"/>
      <c r="J62" s="52"/>
    </row>
    <row r="63" spans="1:12" ht="14" thickBot="1">
      <c r="B63" s="159" t="s">
        <v>718</v>
      </c>
      <c r="C63" s="160">
        <v>1</v>
      </c>
      <c r="D63" s="161">
        <v>1</v>
      </c>
      <c r="G63" s="52"/>
      <c r="H63" s="52"/>
      <c r="I63" s="52"/>
      <c r="J63" s="52"/>
    </row>
    <row r="65" spans="1:10" ht="46" thickBot="1">
      <c r="A65" s="63" t="s">
        <v>450</v>
      </c>
      <c r="B65" s="50"/>
      <c r="C65" s="51"/>
      <c r="D65" s="51" t="s">
        <v>451</v>
      </c>
      <c r="E65" s="52"/>
      <c r="G65" s="53"/>
      <c r="H65" s="53"/>
      <c r="I65" s="53"/>
      <c r="J65" s="52"/>
    </row>
    <row r="66" spans="1:10" ht="15">
      <c r="A66" s="52"/>
      <c r="B66" s="110"/>
      <c r="C66" s="111" t="s">
        <v>859</v>
      </c>
      <c r="D66" s="112" t="s">
        <v>725</v>
      </c>
      <c r="E66" s="52"/>
      <c r="G66" s="53"/>
      <c r="H66" s="53"/>
      <c r="I66" s="53"/>
      <c r="J66" s="52"/>
    </row>
    <row r="67" spans="1:10" ht="14">
      <c r="A67" s="51"/>
      <c r="B67" s="113" t="s">
        <v>727</v>
      </c>
      <c r="C67" s="54" t="s">
        <v>930</v>
      </c>
      <c r="D67" s="114" t="s">
        <v>934</v>
      </c>
      <c r="E67" s="52"/>
      <c r="G67" s="53"/>
      <c r="H67" s="53"/>
      <c r="I67" s="53"/>
      <c r="J67" s="52"/>
    </row>
    <row r="68" spans="1:10" ht="14">
      <c r="A68" s="51"/>
      <c r="B68" s="113" t="s">
        <v>728</v>
      </c>
      <c r="C68" s="54" t="s">
        <v>931</v>
      </c>
      <c r="D68" s="114" t="s">
        <v>935</v>
      </c>
      <c r="E68" s="52"/>
      <c r="G68" s="53"/>
      <c r="H68" s="53"/>
      <c r="I68" s="53"/>
      <c r="J68" s="52"/>
    </row>
    <row r="69" spans="1:10" ht="14">
      <c r="A69" s="51"/>
      <c r="B69" s="113" t="s">
        <v>729</v>
      </c>
      <c r="C69" s="54">
        <v>33.72</v>
      </c>
      <c r="D69" s="114">
        <v>21.56</v>
      </c>
      <c r="E69" s="52"/>
      <c r="G69" s="53"/>
      <c r="H69" s="53"/>
      <c r="I69" s="53"/>
      <c r="J69" s="52"/>
    </row>
    <row r="70" spans="1:10" ht="14">
      <c r="A70" s="51"/>
      <c r="B70" s="113" t="s">
        <v>730</v>
      </c>
      <c r="C70" s="54" t="s">
        <v>932</v>
      </c>
      <c r="D70" s="114" t="s">
        <v>936</v>
      </c>
      <c r="E70" s="51"/>
      <c r="G70" s="53"/>
      <c r="H70" s="53"/>
      <c r="I70" s="53"/>
      <c r="J70" s="52"/>
    </row>
    <row r="71" spans="1:10" ht="14">
      <c r="A71" s="51"/>
      <c r="B71" s="113" t="s">
        <v>731</v>
      </c>
      <c r="C71" s="54" t="s">
        <v>933</v>
      </c>
      <c r="D71" s="114" t="s">
        <v>937</v>
      </c>
      <c r="E71" s="51"/>
      <c r="G71" s="53"/>
      <c r="H71" s="53"/>
      <c r="I71" s="53"/>
      <c r="J71" s="52"/>
    </row>
    <row r="72" spans="1:10" ht="15" thickBot="1">
      <c r="A72" s="51"/>
      <c r="B72" s="115" t="s">
        <v>732</v>
      </c>
      <c r="C72" s="116">
        <v>94.23</v>
      </c>
      <c r="D72" s="117">
        <v>99.32</v>
      </c>
      <c r="E72" s="51"/>
      <c r="G72" s="53"/>
      <c r="H72" s="53"/>
      <c r="I72" s="53"/>
      <c r="J72" s="52"/>
    </row>
    <row r="73" spans="1:10" ht="14" thickBot="1">
      <c r="A73" s="51"/>
      <c r="B73" s="51"/>
      <c r="C73" s="51"/>
      <c r="D73" s="51"/>
      <c r="E73" s="51"/>
      <c r="G73" s="53"/>
      <c r="H73" s="53"/>
      <c r="I73" s="53"/>
      <c r="J73" s="52"/>
    </row>
    <row r="74" spans="1:10" ht="31" thickBot="1">
      <c r="A74" s="51"/>
      <c r="B74" s="171"/>
      <c r="C74" s="122" t="s">
        <v>715</v>
      </c>
      <c r="D74" s="162"/>
      <c r="E74" s="163"/>
      <c r="F74" s="124" t="s">
        <v>719</v>
      </c>
      <c r="G74" s="413"/>
      <c r="H74" s="53"/>
      <c r="I74" s="53"/>
      <c r="J74" s="52"/>
    </row>
    <row r="75" spans="1:10">
      <c r="A75" s="51"/>
      <c r="B75" s="129" t="s">
        <v>684</v>
      </c>
      <c r="C75" s="130">
        <v>8</v>
      </c>
      <c r="D75" s="131"/>
      <c r="E75" s="168"/>
      <c r="F75" s="155">
        <v>1</v>
      </c>
      <c r="G75" s="53"/>
      <c r="H75" s="53"/>
      <c r="I75" s="53"/>
      <c r="J75" s="52"/>
    </row>
    <row r="76" spans="1:10">
      <c r="A76" s="51"/>
      <c r="B76" s="103" t="s">
        <v>831</v>
      </c>
      <c r="C76" s="92">
        <v>1</v>
      </c>
      <c r="D76" s="59"/>
      <c r="E76" s="67"/>
      <c r="F76" s="93">
        <v>1</v>
      </c>
      <c r="G76" s="53"/>
      <c r="H76" s="53"/>
      <c r="I76" s="53"/>
      <c r="J76" s="52"/>
    </row>
    <row r="77" spans="1:10">
      <c r="A77" s="51"/>
      <c r="B77" s="148" t="s">
        <v>788</v>
      </c>
      <c r="C77" s="145">
        <v>17</v>
      </c>
      <c r="D77" s="57"/>
      <c r="E77" s="67"/>
      <c r="F77" s="93"/>
      <c r="G77" s="53"/>
      <c r="H77" s="53"/>
      <c r="I77" s="53"/>
      <c r="J77" s="52"/>
    </row>
    <row r="78" spans="1:10">
      <c r="A78" s="51"/>
      <c r="B78" s="149"/>
      <c r="C78" s="146"/>
      <c r="D78" s="57" t="s">
        <v>833</v>
      </c>
      <c r="E78" s="67">
        <v>8</v>
      </c>
      <c r="F78" s="93">
        <v>2</v>
      </c>
      <c r="G78" s="53"/>
      <c r="H78" s="53"/>
      <c r="I78" s="53"/>
      <c r="J78" s="52"/>
    </row>
    <row r="79" spans="1:10">
      <c r="A79" s="51"/>
      <c r="B79" s="149"/>
      <c r="C79" s="146"/>
      <c r="D79" s="57" t="s">
        <v>682</v>
      </c>
      <c r="E79" s="67">
        <v>1</v>
      </c>
      <c r="F79" s="93">
        <v>1</v>
      </c>
      <c r="G79" s="53"/>
      <c r="H79" s="53"/>
      <c r="I79" s="53"/>
      <c r="J79" s="52"/>
    </row>
    <row r="80" spans="1:10">
      <c r="A80" s="51"/>
      <c r="B80" s="88"/>
      <c r="C80" s="89"/>
      <c r="D80" s="57" t="s">
        <v>749</v>
      </c>
      <c r="E80" s="67">
        <v>8</v>
      </c>
      <c r="F80" s="93">
        <v>3</v>
      </c>
      <c r="G80" s="53"/>
      <c r="H80" s="53"/>
      <c r="I80" s="53"/>
      <c r="J80" s="52"/>
    </row>
    <row r="81" spans="1:10" ht="14" thickBot="1">
      <c r="A81" s="51"/>
      <c r="B81" s="133" t="s">
        <v>497</v>
      </c>
      <c r="C81" s="94">
        <v>1</v>
      </c>
      <c r="D81" s="109"/>
      <c r="E81" s="170"/>
      <c r="F81" s="95">
        <v>1</v>
      </c>
      <c r="G81" s="53"/>
      <c r="H81" s="53"/>
      <c r="I81" s="53"/>
      <c r="J81" s="52"/>
    </row>
    <row r="82" spans="1:10" ht="15" thickBot="1">
      <c r="A82" s="51"/>
      <c r="B82" s="125" t="s">
        <v>717</v>
      </c>
      <c r="C82" s="126">
        <f>SUM(C75:C81)</f>
        <v>27</v>
      </c>
      <c r="D82" s="127"/>
      <c r="E82" s="165"/>
      <c r="F82" s="166"/>
      <c r="G82" s="53"/>
      <c r="H82" s="53"/>
      <c r="I82" s="53"/>
      <c r="J82" s="52"/>
    </row>
    <row r="83" spans="1:10" ht="14">
      <c r="A83" s="52"/>
      <c r="B83" s="49" t="s">
        <v>466</v>
      </c>
      <c r="C83" s="52"/>
      <c r="D83" s="52"/>
      <c r="E83" s="52"/>
      <c r="G83" s="53"/>
      <c r="H83" s="53"/>
      <c r="I83" s="53"/>
      <c r="J83" s="52"/>
    </row>
    <row r="84" spans="1:10">
      <c r="G84" s="53"/>
      <c r="H84" s="53"/>
      <c r="I84" s="53"/>
      <c r="J84" s="52"/>
    </row>
    <row r="85" spans="1:10" ht="14.25" customHeight="1" thickBot="1">
      <c r="A85" s="566" t="s">
        <v>498</v>
      </c>
      <c r="B85" s="568"/>
      <c r="C85" s="568"/>
      <c r="D85" s="52"/>
      <c r="E85" s="52"/>
      <c r="G85" s="53"/>
      <c r="H85" s="53"/>
      <c r="I85" s="53"/>
      <c r="J85" s="52"/>
    </row>
    <row r="86" spans="1:10" ht="61" thickBot="1">
      <c r="A86" s="52"/>
      <c r="B86" s="137" t="s">
        <v>849</v>
      </c>
      <c r="C86" s="138" t="s">
        <v>469</v>
      </c>
      <c r="D86" s="139" t="s">
        <v>499</v>
      </c>
      <c r="E86" s="140" t="s">
        <v>716</v>
      </c>
      <c r="G86" s="53"/>
      <c r="H86" s="53"/>
      <c r="I86" s="53"/>
      <c r="J86" s="52"/>
    </row>
    <row r="87" spans="1:10">
      <c r="B87" s="129" t="s">
        <v>684</v>
      </c>
      <c r="C87" s="130"/>
      <c r="D87" s="131">
        <v>22</v>
      </c>
      <c r="E87" s="132">
        <f>(D87/81)</f>
        <v>0.27160493827160492</v>
      </c>
      <c r="G87" s="53"/>
      <c r="H87" s="53"/>
      <c r="I87" s="53"/>
      <c r="J87" s="52"/>
    </row>
    <row r="88" spans="1:10">
      <c r="B88" s="103" t="s">
        <v>833</v>
      </c>
      <c r="C88" s="104"/>
      <c r="D88" s="58">
        <v>19</v>
      </c>
      <c r="E88" s="119">
        <f>(D88/81)</f>
        <v>0.23456790123456789</v>
      </c>
      <c r="G88" s="53"/>
      <c r="H88" s="53"/>
      <c r="I88" s="53"/>
      <c r="J88" s="52"/>
    </row>
    <row r="89" spans="1:10">
      <c r="B89" s="103" t="s">
        <v>682</v>
      </c>
      <c r="C89" s="92"/>
      <c r="D89" s="59">
        <v>16</v>
      </c>
      <c r="E89" s="119">
        <f>(D89/81)</f>
        <v>0.19753086419753085</v>
      </c>
      <c r="G89" s="53"/>
      <c r="H89" s="53"/>
      <c r="I89" s="53"/>
      <c r="J89" s="52"/>
    </row>
    <row r="90" spans="1:10">
      <c r="B90" s="103" t="s">
        <v>831</v>
      </c>
      <c r="C90" s="104"/>
      <c r="D90" s="62">
        <v>15</v>
      </c>
      <c r="E90" s="119">
        <f>(D90/81)</f>
        <v>0.18518518518518517</v>
      </c>
      <c r="G90" s="53"/>
      <c r="H90" s="53"/>
      <c r="I90" s="53"/>
      <c r="J90" s="52"/>
    </row>
    <row r="91" spans="1:10" ht="15" thickBot="1">
      <c r="A91" s="52"/>
      <c r="B91" s="142" t="s">
        <v>850</v>
      </c>
      <c r="C91" s="143"/>
      <c r="D91" s="120">
        <v>9</v>
      </c>
      <c r="E91" s="134">
        <f>(D91/81)</f>
        <v>0.1111111111111111</v>
      </c>
      <c r="G91" s="53"/>
      <c r="H91" s="53"/>
      <c r="I91" s="53"/>
      <c r="J91" s="52"/>
    </row>
    <row r="92" spans="1:10" ht="15" thickBot="1">
      <c r="B92" s="125" t="s">
        <v>717</v>
      </c>
      <c r="C92" s="126"/>
      <c r="D92" s="127">
        <f>SUM(D87:D91)</f>
        <v>81</v>
      </c>
      <c r="E92" s="141"/>
      <c r="G92" s="52"/>
      <c r="H92" s="52"/>
      <c r="I92" s="52"/>
      <c r="J92" s="52"/>
    </row>
    <row r="93" spans="1:10">
      <c r="G93" s="52"/>
      <c r="H93" s="52"/>
      <c r="I93" s="52"/>
      <c r="J93" s="52"/>
    </row>
    <row r="94" spans="1:10" ht="46" thickBot="1">
      <c r="A94" s="63" t="s">
        <v>452</v>
      </c>
      <c r="B94" s="50"/>
      <c r="C94" s="51"/>
      <c r="D94" s="68" t="s">
        <v>453</v>
      </c>
      <c r="G94" s="52"/>
      <c r="H94" s="52"/>
      <c r="I94" s="52"/>
      <c r="J94" s="52"/>
    </row>
    <row r="95" spans="1:10" ht="15">
      <c r="A95" s="52"/>
      <c r="B95" s="110"/>
      <c r="C95" s="111" t="s">
        <v>859</v>
      </c>
      <c r="D95" s="112" t="s">
        <v>725</v>
      </c>
      <c r="G95" s="52"/>
      <c r="H95" s="52"/>
      <c r="I95" s="52"/>
      <c r="J95" s="52"/>
    </row>
    <row r="96" spans="1:10" ht="14">
      <c r="A96" s="51"/>
      <c r="B96" s="113" t="s">
        <v>727</v>
      </c>
      <c r="C96" s="54" t="s">
        <v>938</v>
      </c>
      <c r="D96" s="114" t="s">
        <v>942</v>
      </c>
      <c r="E96" s="52"/>
    </row>
    <row r="97" spans="1:10" ht="14">
      <c r="A97" s="51"/>
      <c r="B97" s="113" t="s">
        <v>728</v>
      </c>
      <c r="C97" s="54" t="s">
        <v>939</v>
      </c>
      <c r="D97" s="114" t="s">
        <v>943</v>
      </c>
      <c r="E97" s="52"/>
    </row>
    <row r="98" spans="1:10" ht="14">
      <c r="A98" s="51"/>
      <c r="B98" s="113" t="s">
        <v>729</v>
      </c>
      <c r="C98" s="54">
        <v>24.1</v>
      </c>
      <c r="D98" s="114">
        <v>32.549999999999997</v>
      </c>
      <c r="E98" s="52"/>
    </row>
    <row r="99" spans="1:10" ht="14">
      <c r="A99" s="51"/>
      <c r="B99" s="113" t="s">
        <v>730</v>
      </c>
      <c r="C99" s="54" t="s">
        <v>940</v>
      </c>
      <c r="D99" s="114" t="s">
        <v>944</v>
      </c>
      <c r="E99" s="51"/>
    </row>
    <row r="100" spans="1:10" ht="14">
      <c r="A100" s="51"/>
      <c r="B100" s="113" t="s">
        <v>731</v>
      </c>
      <c r="C100" s="54" t="s">
        <v>941</v>
      </c>
      <c r="D100" s="114" t="s">
        <v>945</v>
      </c>
      <c r="E100" s="51"/>
    </row>
    <row r="101" spans="1:10" ht="15" thickBot="1">
      <c r="A101" s="51"/>
      <c r="B101" s="115" t="s">
        <v>732</v>
      </c>
      <c r="C101" s="116">
        <v>98.91</v>
      </c>
      <c r="D101" s="117">
        <v>95.89</v>
      </c>
      <c r="E101" s="51"/>
    </row>
    <row r="102" spans="1:10" ht="14" thickBot="1">
      <c r="A102" s="51"/>
      <c r="B102" s="51"/>
      <c r="C102" s="51"/>
      <c r="D102" s="51"/>
      <c r="E102" s="51"/>
    </row>
    <row r="103" spans="1:10" ht="31" thickBot="1">
      <c r="A103" s="51"/>
      <c r="B103" s="121" t="s">
        <v>714</v>
      </c>
      <c r="C103" s="122" t="s">
        <v>715</v>
      </c>
      <c r="D103" s="124" t="s">
        <v>719</v>
      </c>
      <c r="E103" s="87"/>
    </row>
    <row r="104" spans="1:10">
      <c r="A104" s="51"/>
      <c r="B104" s="129" t="s">
        <v>684</v>
      </c>
      <c r="C104" s="130">
        <v>9</v>
      </c>
      <c r="D104" s="155">
        <v>1</v>
      </c>
      <c r="E104" s="70"/>
    </row>
    <row r="105" spans="1:10">
      <c r="A105" s="51"/>
      <c r="B105" s="103" t="s">
        <v>831</v>
      </c>
      <c r="C105" s="92">
        <v>7</v>
      </c>
      <c r="D105" s="93">
        <v>2</v>
      </c>
      <c r="E105" s="70"/>
      <c r="H105" s="52"/>
      <c r="I105" s="52"/>
      <c r="J105" s="52"/>
    </row>
    <row r="106" spans="1:10">
      <c r="A106" s="51"/>
      <c r="B106" s="103" t="s">
        <v>833</v>
      </c>
      <c r="C106" s="92">
        <v>1</v>
      </c>
      <c r="D106" s="93"/>
      <c r="E106" s="70"/>
      <c r="H106" s="53"/>
      <c r="I106" s="53"/>
      <c r="J106" s="53"/>
    </row>
    <row r="107" spans="1:10">
      <c r="A107" s="51"/>
      <c r="B107" s="103" t="s">
        <v>746</v>
      </c>
      <c r="C107" s="92">
        <v>2</v>
      </c>
      <c r="D107" s="93">
        <v>1</v>
      </c>
      <c r="E107" s="70"/>
      <c r="H107" s="53"/>
      <c r="I107" s="53"/>
      <c r="J107" s="53"/>
    </row>
    <row r="108" spans="1:10">
      <c r="A108" s="51"/>
      <c r="B108" s="103" t="s">
        <v>687</v>
      </c>
      <c r="C108" s="92">
        <v>1</v>
      </c>
      <c r="D108" s="93"/>
      <c r="E108" s="70"/>
      <c r="H108" s="53"/>
      <c r="I108" s="53"/>
      <c r="J108" s="53"/>
    </row>
    <row r="109" spans="1:10">
      <c r="A109" s="51"/>
      <c r="B109" s="103" t="s">
        <v>537</v>
      </c>
      <c r="C109" s="92">
        <v>1</v>
      </c>
      <c r="D109" s="93">
        <v>1</v>
      </c>
      <c r="E109" s="70"/>
      <c r="H109" s="53"/>
      <c r="I109" s="53"/>
      <c r="J109" s="53"/>
    </row>
    <row r="110" spans="1:10">
      <c r="A110" s="51"/>
      <c r="B110" s="103" t="s">
        <v>538</v>
      </c>
      <c r="C110" s="92">
        <v>1</v>
      </c>
      <c r="D110" s="93">
        <v>1</v>
      </c>
      <c r="E110" s="70"/>
      <c r="H110" s="53"/>
      <c r="I110" s="53"/>
      <c r="J110" s="53"/>
    </row>
    <row r="111" spans="1:10">
      <c r="A111" s="51"/>
      <c r="B111" s="103" t="s">
        <v>785</v>
      </c>
      <c r="C111" s="92">
        <v>1</v>
      </c>
      <c r="D111" s="93">
        <v>1</v>
      </c>
      <c r="E111" s="70"/>
      <c r="H111" s="53"/>
      <c r="I111" s="53"/>
      <c r="J111" s="53"/>
    </row>
    <row r="112" spans="1:10">
      <c r="A112" s="51"/>
      <c r="B112" s="103" t="s">
        <v>786</v>
      </c>
      <c r="C112" s="92">
        <v>1</v>
      </c>
      <c r="D112" s="93"/>
      <c r="E112" s="70"/>
      <c r="H112" s="53"/>
      <c r="I112" s="53"/>
      <c r="J112" s="53"/>
    </row>
    <row r="113" spans="1:10">
      <c r="A113" s="51"/>
      <c r="B113" s="103" t="s">
        <v>787</v>
      </c>
      <c r="C113" s="92">
        <v>2</v>
      </c>
      <c r="D113" s="93">
        <v>2</v>
      </c>
      <c r="E113" s="70"/>
      <c r="H113" s="53"/>
      <c r="I113" s="53"/>
      <c r="J113" s="53"/>
    </row>
    <row r="114" spans="1:10" ht="14" thickBot="1">
      <c r="A114" s="51"/>
      <c r="B114" s="133" t="s">
        <v>783</v>
      </c>
      <c r="C114" s="94">
        <v>1</v>
      </c>
      <c r="D114" s="95">
        <v>1</v>
      </c>
      <c r="E114" s="70"/>
      <c r="H114" s="53"/>
      <c r="I114" s="53"/>
      <c r="J114" s="53"/>
    </row>
    <row r="115" spans="1:10" ht="15" thickBot="1">
      <c r="A115" s="51"/>
      <c r="B115" s="125" t="s">
        <v>717</v>
      </c>
      <c r="C115" s="126">
        <f>SUM(C104:C114)</f>
        <v>27</v>
      </c>
      <c r="D115" s="166">
        <f>SUM(D104:D114)</f>
        <v>10</v>
      </c>
      <c r="E115" s="51"/>
      <c r="F115" s="52"/>
      <c r="H115" s="53"/>
      <c r="I115" s="53"/>
      <c r="J115" s="53"/>
    </row>
    <row r="116" spans="1:10" ht="14">
      <c r="A116" s="52"/>
      <c r="B116" s="49" t="s">
        <v>466</v>
      </c>
      <c r="C116" s="52"/>
      <c r="D116" s="52"/>
      <c r="E116" s="52"/>
      <c r="H116" s="53"/>
      <c r="I116" s="53"/>
      <c r="J116" s="53"/>
    </row>
    <row r="117" spans="1:10">
      <c r="H117" s="53"/>
      <c r="I117" s="53"/>
      <c r="J117" s="53"/>
    </row>
    <row r="118" spans="1:10" ht="14" thickBot="1">
      <c r="A118" s="566" t="s">
        <v>454</v>
      </c>
      <c r="B118" s="568"/>
      <c r="C118" s="568"/>
      <c r="D118" s="52"/>
      <c r="E118" s="52"/>
      <c r="H118" s="53"/>
      <c r="I118" s="53"/>
      <c r="J118" s="53"/>
    </row>
    <row r="119" spans="1:10" ht="61" thickBot="1">
      <c r="A119" s="52"/>
      <c r="B119" s="137" t="s">
        <v>849</v>
      </c>
      <c r="C119" s="138" t="s">
        <v>469</v>
      </c>
      <c r="D119" s="139" t="s">
        <v>455</v>
      </c>
      <c r="E119" s="140" t="s">
        <v>716</v>
      </c>
      <c r="H119" s="53"/>
      <c r="I119" s="53"/>
      <c r="J119" s="53"/>
    </row>
    <row r="120" spans="1:10">
      <c r="B120" s="129" t="s">
        <v>684</v>
      </c>
      <c r="C120" s="130"/>
      <c r="D120" s="158">
        <v>26</v>
      </c>
      <c r="E120" s="155"/>
      <c r="H120" s="53"/>
      <c r="I120" s="53"/>
      <c r="J120" s="53"/>
    </row>
    <row r="121" spans="1:10" ht="26" customHeight="1">
      <c r="B121" s="173" t="s">
        <v>501</v>
      </c>
      <c r="C121" s="92"/>
      <c r="D121" s="58">
        <v>16</v>
      </c>
      <c r="E121" s="93"/>
      <c r="H121" s="53"/>
      <c r="I121" s="53"/>
      <c r="J121" s="53"/>
    </row>
    <row r="122" spans="1:10">
      <c r="B122" s="103" t="s">
        <v>833</v>
      </c>
      <c r="C122" s="104"/>
      <c r="D122" s="62">
        <v>15</v>
      </c>
      <c r="E122" s="108"/>
      <c r="H122" s="53"/>
      <c r="I122" s="53"/>
      <c r="J122" s="53"/>
    </row>
    <row r="123" spans="1:10">
      <c r="B123" s="103" t="s">
        <v>831</v>
      </c>
      <c r="C123" s="104"/>
      <c r="D123" s="62">
        <v>11</v>
      </c>
      <c r="E123" s="108"/>
      <c r="H123" s="53"/>
      <c r="I123" s="53"/>
      <c r="J123" s="53"/>
    </row>
    <row r="124" spans="1:10" ht="14">
      <c r="B124" s="107" t="s">
        <v>850</v>
      </c>
      <c r="C124" s="104"/>
      <c r="D124" s="62">
        <v>8</v>
      </c>
      <c r="E124" s="108"/>
      <c r="H124" s="53"/>
      <c r="I124" s="53"/>
      <c r="J124" s="53"/>
    </row>
    <row r="125" spans="1:10" ht="14" thickBot="1">
      <c r="A125" s="52"/>
      <c r="B125" s="133" t="s">
        <v>502</v>
      </c>
      <c r="C125" s="94"/>
      <c r="D125" s="120">
        <v>5</v>
      </c>
      <c r="E125" s="95"/>
      <c r="H125" s="53"/>
      <c r="I125" s="53"/>
      <c r="J125" s="53"/>
    </row>
    <row r="126" spans="1:10" ht="15" thickBot="1">
      <c r="B126" s="125" t="s">
        <v>717</v>
      </c>
      <c r="C126" s="126"/>
      <c r="D126" s="164">
        <f>SUM(D120:D125)</f>
        <v>81</v>
      </c>
      <c r="E126" s="166"/>
      <c r="I126" s="53"/>
      <c r="J126" s="53"/>
    </row>
    <row r="127" spans="1:10" ht="14">
      <c r="B127" s="414" t="s">
        <v>503</v>
      </c>
      <c r="I127" s="53"/>
      <c r="J127" s="53"/>
    </row>
    <row r="128" spans="1:10">
      <c r="I128" s="53"/>
      <c r="J128" s="53"/>
    </row>
    <row r="129" spans="1:10" ht="15" thickBot="1">
      <c r="A129" s="63" t="s">
        <v>504</v>
      </c>
      <c r="D129" s="63" t="s">
        <v>505</v>
      </c>
      <c r="I129" s="53"/>
      <c r="J129" s="53"/>
    </row>
    <row r="130" spans="1:10" ht="15">
      <c r="A130" s="52"/>
      <c r="B130" s="110"/>
      <c r="C130" s="111" t="s">
        <v>859</v>
      </c>
      <c r="D130" s="112" t="s">
        <v>725</v>
      </c>
      <c r="E130" s="52"/>
      <c r="I130" s="53"/>
      <c r="J130" s="53"/>
    </row>
    <row r="131" spans="1:10" ht="14">
      <c r="A131" s="51"/>
      <c r="B131" s="113" t="s">
        <v>727</v>
      </c>
      <c r="C131" s="54" t="s">
        <v>0</v>
      </c>
      <c r="D131" s="114" t="s">
        <v>767</v>
      </c>
      <c r="E131" s="52"/>
      <c r="I131" s="52"/>
      <c r="J131" s="52"/>
    </row>
    <row r="132" spans="1:10" ht="14">
      <c r="A132" s="51"/>
      <c r="B132" s="113" t="s">
        <v>728</v>
      </c>
      <c r="C132" s="54" t="s">
        <v>764</v>
      </c>
      <c r="D132" s="114" t="s">
        <v>768</v>
      </c>
      <c r="E132" s="52"/>
      <c r="I132" s="52"/>
      <c r="J132" s="52"/>
    </row>
    <row r="133" spans="1:10" ht="14">
      <c r="A133" s="51"/>
      <c r="B133" s="113" t="s">
        <v>729</v>
      </c>
      <c r="C133" s="54">
        <v>28.97</v>
      </c>
      <c r="D133" s="114">
        <v>18.41</v>
      </c>
      <c r="E133" s="52"/>
      <c r="I133" s="52"/>
      <c r="J133" s="52"/>
    </row>
    <row r="134" spans="1:10" ht="14">
      <c r="A134" s="51"/>
      <c r="B134" s="113" t="s">
        <v>730</v>
      </c>
      <c r="C134" s="54" t="s">
        <v>765</v>
      </c>
      <c r="D134" s="114" t="s">
        <v>769</v>
      </c>
      <c r="E134" s="51"/>
      <c r="I134" s="52"/>
      <c r="J134" s="52"/>
    </row>
    <row r="135" spans="1:10" ht="14">
      <c r="A135" s="51"/>
      <c r="B135" s="113" t="s">
        <v>731</v>
      </c>
      <c r="C135" s="54" t="s">
        <v>766</v>
      </c>
      <c r="D135" s="114" t="s">
        <v>770</v>
      </c>
      <c r="E135" s="51"/>
      <c r="I135" s="55"/>
      <c r="J135" s="56"/>
    </row>
    <row r="136" spans="1:10" ht="15" thickBot="1">
      <c r="A136" s="51"/>
      <c r="B136" s="115" t="s">
        <v>732</v>
      </c>
      <c r="C136" s="116">
        <v>93.22</v>
      </c>
      <c r="D136" s="117">
        <v>99.52</v>
      </c>
      <c r="E136" s="51"/>
      <c r="I136" s="53"/>
      <c r="J136" s="56"/>
    </row>
    <row r="137" spans="1:10" ht="14" thickBot="1">
      <c r="A137" s="51"/>
      <c r="B137" s="51"/>
      <c r="C137" s="51"/>
      <c r="D137" s="51"/>
      <c r="E137" s="51"/>
      <c r="I137" s="53"/>
      <c r="J137" s="56"/>
    </row>
    <row r="138" spans="1:10" ht="31" thickBot="1">
      <c r="A138" s="51"/>
      <c r="B138" s="84" t="s">
        <v>714</v>
      </c>
      <c r="C138" s="85" t="s">
        <v>715</v>
      </c>
      <c r="D138" s="177"/>
      <c r="E138" s="86" t="s">
        <v>719</v>
      </c>
      <c r="F138" s="87"/>
      <c r="I138" s="53"/>
      <c r="J138" s="56"/>
    </row>
    <row r="139" spans="1:10">
      <c r="A139" s="51"/>
      <c r="B139" s="88" t="s">
        <v>684</v>
      </c>
      <c r="C139" s="89">
        <v>18</v>
      </c>
      <c r="D139" s="101"/>
      <c r="E139" s="90"/>
      <c r="F139" s="52"/>
      <c r="I139" s="53"/>
      <c r="J139" s="56"/>
    </row>
    <row r="140" spans="1:10">
      <c r="A140" s="51"/>
      <c r="B140" s="103" t="s">
        <v>831</v>
      </c>
      <c r="C140" s="92">
        <v>0</v>
      </c>
      <c r="D140" s="59"/>
      <c r="E140" s="93"/>
      <c r="F140" s="52"/>
      <c r="I140" s="53"/>
      <c r="J140" s="56"/>
    </row>
    <row r="141" spans="1:10">
      <c r="A141" s="51"/>
      <c r="B141" s="103" t="s">
        <v>833</v>
      </c>
      <c r="C141" s="92">
        <v>3</v>
      </c>
      <c r="D141" s="59"/>
      <c r="E141" s="93">
        <v>1</v>
      </c>
      <c r="F141" s="52"/>
      <c r="I141" s="53"/>
      <c r="J141" s="56"/>
    </row>
    <row r="142" spans="1:10" ht="44">
      <c r="A142" s="51"/>
      <c r="B142" s="103" t="s">
        <v>782</v>
      </c>
      <c r="C142" s="92">
        <v>1</v>
      </c>
      <c r="D142" s="59" t="s">
        <v>506</v>
      </c>
      <c r="E142" s="119"/>
      <c r="F142" s="52"/>
      <c r="I142" s="53"/>
      <c r="J142" s="56"/>
    </row>
    <row r="143" spans="1:10">
      <c r="A143" s="51"/>
      <c r="B143" s="103" t="s">
        <v>687</v>
      </c>
      <c r="C143" s="92">
        <v>1</v>
      </c>
      <c r="D143" s="62"/>
      <c r="E143" s="93"/>
      <c r="F143" s="52"/>
      <c r="I143" s="52"/>
      <c r="J143" s="52"/>
    </row>
    <row r="144" spans="1:10">
      <c r="A144" s="51"/>
      <c r="B144" s="103" t="s">
        <v>787</v>
      </c>
      <c r="C144" s="92">
        <v>1</v>
      </c>
      <c r="D144" s="62"/>
      <c r="E144" s="93">
        <v>1</v>
      </c>
      <c r="F144" s="52"/>
      <c r="I144" s="52"/>
      <c r="J144" s="52"/>
    </row>
    <row r="145" spans="1:10">
      <c r="A145" s="51"/>
      <c r="B145" s="103" t="s">
        <v>745</v>
      </c>
      <c r="C145" s="92">
        <v>1</v>
      </c>
      <c r="D145" s="62"/>
      <c r="E145" s="93">
        <v>1</v>
      </c>
      <c r="F145" s="52"/>
      <c r="I145" s="52"/>
      <c r="J145" s="52"/>
    </row>
    <row r="146" spans="1:10">
      <c r="A146" s="51"/>
      <c r="B146" s="103" t="s">
        <v>746</v>
      </c>
      <c r="C146" s="92">
        <v>1</v>
      </c>
      <c r="D146" s="62"/>
      <c r="E146" s="93"/>
      <c r="F146" s="52"/>
      <c r="H146" s="52"/>
      <c r="I146" s="52"/>
      <c r="J146" s="52"/>
    </row>
    <row r="147" spans="1:10" ht="14" thickBot="1">
      <c r="A147" s="51"/>
      <c r="B147" s="133" t="s">
        <v>748</v>
      </c>
      <c r="C147" s="94">
        <v>1</v>
      </c>
      <c r="D147" s="157"/>
      <c r="E147" s="95">
        <v>1</v>
      </c>
      <c r="F147" s="52"/>
    </row>
    <row r="148" spans="1:10" ht="15" thickBot="1">
      <c r="A148" s="51"/>
      <c r="B148" s="72" t="s">
        <v>717</v>
      </c>
      <c r="C148" s="176">
        <f>SUM(C139:C147)</f>
        <v>27</v>
      </c>
      <c r="D148" s="174"/>
      <c r="E148" s="175"/>
      <c r="F148" s="52"/>
    </row>
    <row r="149" spans="1:10" ht="14">
      <c r="A149" s="52"/>
      <c r="B149" s="49" t="s">
        <v>466</v>
      </c>
      <c r="C149" s="52"/>
      <c r="D149" s="52"/>
      <c r="E149" s="52"/>
      <c r="F149" s="52"/>
    </row>
    <row r="151" spans="1:10" ht="14" thickBot="1">
      <c r="A151" s="566" t="s">
        <v>507</v>
      </c>
      <c r="B151" s="568"/>
      <c r="C151" s="568"/>
      <c r="D151" s="52"/>
      <c r="E151" s="52"/>
      <c r="G151" s="52"/>
      <c r="H151" s="64"/>
      <c r="I151" s="56"/>
      <c r="J151" s="52"/>
    </row>
    <row r="152" spans="1:10" ht="61" thickBot="1">
      <c r="A152" s="52"/>
      <c r="B152" s="137" t="s">
        <v>849</v>
      </c>
      <c r="C152" s="138" t="s">
        <v>469</v>
      </c>
      <c r="D152" s="139" t="s">
        <v>508</v>
      </c>
      <c r="E152" s="140" t="s">
        <v>716</v>
      </c>
      <c r="G152" s="52"/>
      <c r="H152" s="64"/>
      <c r="I152" s="56"/>
      <c r="J152" s="52"/>
    </row>
    <row r="153" spans="1:10">
      <c r="B153" s="129" t="s">
        <v>684</v>
      </c>
      <c r="C153" s="130"/>
      <c r="D153" s="158">
        <v>36</v>
      </c>
      <c r="E153" s="155"/>
      <c r="G153" s="52"/>
      <c r="H153" s="64"/>
      <c r="I153" s="56"/>
      <c r="J153" s="52"/>
    </row>
    <row r="154" spans="1:10">
      <c r="B154" s="103" t="s">
        <v>833</v>
      </c>
      <c r="C154" s="104"/>
      <c r="D154" s="62">
        <v>14</v>
      </c>
      <c r="E154" s="108"/>
      <c r="G154" s="52"/>
      <c r="H154" s="64"/>
      <c r="I154" s="56"/>
      <c r="J154" s="52"/>
    </row>
    <row r="155" spans="1:10" ht="28">
      <c r="B155" s="173" t="s">
        <v>509</v>
      </c>
      <c r="C155" s="104"/>
      <c r="D155" s="62">
        <v>13</v>
      </c>
      <c r="E155" s="108"/>
      <c r="G155" s="52"/>
      <c r="H155" s="64"/>
      <c r="I155" s="56"/>
      <c r="J155" s="52"/>
    </row>
    <row r="156" spans="1:10">
      <c r="B156" s="103" t="s">
        <v>831</v>
      </c>
      <c r="C156" s="104"/>
      <c r="D156" s="62">
        <v>7</v>
      </c>
      <c r="E156" s="108"/>
      <c r="G156" s="56"/>
      <c r="H156" s="56"/>
      <c r="I156" s="56"/>
      <c r="J156" s="56"/>
    </row>
    <row r="157" spans="1:10">
      <c r="B157" s="103" t="s">
        <v>526</v>
      </c>
      <c r="C157" s="92"/>
      <c r="D157" s="58">
        <v>7</v>
      </c>
      <c r="E157" s="93"/>
    </row>
    <row r="158" spans="1:10" ht="15" thickBot="1">
      <c r="A158" s="52"/>
      <c r="B158" s="142" t="s">
        <v>850</v>
      </c>
      <c r="C158" s="143"/>
      <c r="D158" s="157">
        <v>3</v>
      </c>
      <c r="E158" s="178"/>
    </row>
    <row r="159" spans="1:10" ht="15" thickBot="1">
      <c r="B159" s="125" t="s">
        <v>717</v>
      </c>
      <c r="C159" s="126"/>
      <c r="D159" s="164">
        <f>SUM(D153:D158)</f>
        <v>80</v>
      </c>
      <c r="E159" s="166"/>
    </row>
    <row r="160" spans="1:10">
      <c r="B160" s="50"/>
      <c r="C160" s="56"/>
      <c r="D160" s="56"/>
      <c r="E160" s="69"/>
    </row>
    <row r="161" spans="1:6" ht="15" thickBot="1">
      <c r="A161" s="63" t="s">
        <v>510</v>
      </c>
      <c r="D161" s="63" t="s">
        <v>511</v>
      </c>
    </row>
    <row r="162" spans="1:6" ht="15">
      <c r="A162" s="52"/>
      <c r="B162" s="110"/>
      <c r="C162" s="111" t="s">
        <v>859</v>
      </c>
      <c r="D162" s="112" t="s">
        <v>725</v>
      </c>
    </row>
    <row r="163" spans="1:6" ht="14">
      <c r="A163" s="51"/>
      <c r="B163" s="113" t="s">
        <v>727</v>
      </c>
      <c r="C163" s="54" t="s">
        <v>771</v>
      </c>
      <c r="D163" s="114" t="s">
        <v>739</v>
      </c>
      <c r="E163" s="52"/>
    </row>
    <row r="164" spans="1:6" ht="14">
      <c r="A164" s="51"/>
      <c r="B164" s="113" t="s">
        <v>728</v>
      </c>
      <c r="C164" s="54" t="s">
        <v>772</v>
      </c>
      <c r="D164" s="114" t="s">
        <v>740</v>
      </c>
      <c r="E164" s="52"/>
    </row>
    <row r="165" spans="1:6" ht="14">
      <c r="A165" s="51"/>
      <c r="B165" s="113" t="s">
        <v>729</v>
      </c>
      <c r="C165" s="54">
        <v>42.09</v>
      </c>
      <c r="D165" s="114">
        <v>20.73</v>
      </c>
      <c r="E165" s="52"/>
    </row>
    <row r="166" spans="1:6" ht="14">
      <c r="A166" s="51"/>
      <c r="B166" s="113" t="s">
        <v>730</v>
      </c>
      <c r="C166" s="54" t="s">
        <v>773</v>
      </c>
      <c r="D166" s="114" t="s">
        <v>741</v>
      </c>
      <c r="E166" s="51"/>
    </row>
    <row r="167" spans="1:6" ht="14">
      <c r="A167" s="51"/>
      <c r="B167" s="113" t="s">
        <v>731</v>
      </c>
      <c r="C167" s="54" t="s">
        <v>774</v>
      </c>
      <c r="D167" s="114" t="s">
        <v>742</v>
      </c>
      <c r="E167" s="51"/>
    </row>
    <row r="168" spans="1:6" ht="15" thickBot="1">
      <c r="A168" s="51"/>
      <c r="B168" s="115" t="s">
        <v>732</v>
      </c>
      <c r="C168" s="116">
        <v>93.28</v>
      </c>
      <c r="D168" s="117">
        <v>99.7</v>
      </c>
      <c r="E168" s="51"/>
    </row>
    <row r="169" spans="1:6" ht="14" thickBot="1">
      <c r="A169" s="51"/>
      <c r="B169" s="51"/>
      <c r="C169" s="51"/>
      <c r="D169" s="51"/>
      <c r="E169" s="51"/>
    </row>
    <row r="170" spans="1:6" ht="31" thickBot="1">
      <c r="A170" s="51"/>
      <c r="B170" s="121" t="s">
        <v>714</v>
      </c>
      <c r="C170" s="122" t="s">
        <v>715</v>
      </c>
      <c r="D170" s="124" t="s">
        <v>719</v>
      </c>
      <c r="E170" s="87"/>
      <c r="F170" s="52"/>
    </row>
    <row r="171" spans="1:6">
      <c r="A171" s="51"/>
      <c r="B171" s="129" t="s">
        <v>684</v>
      </c>
      <c r="C171" s="130">
        <v>14</v>
      </c>
      <c r="D171" s="155">
        <v>2</v>
      </c>
      <c r="E171" s="70"/>
      <c r="F171" s="52"/>
    </row>
    <row r="172" spans="1:6">
      <c r="A172" s="51"/>
      <c r="B172" s="91" t="s">
        <v>831</v>
      </c>
      <c r="C172" s="92">
        <v>6</v>
      </c>
      <c r="D172" s="93"/>
      <c r="E172" s="70"/>
      <c r="F172" s="52"/>
    </row>
    <row r="173" spans="1:6">
      <c r="A173" s="51"/>
      <c r="B173" s="103" t="s">
        <v>833</v>
      </c>
      <c r="C173" s="92">
        <v>4</v>
      </c>
      <c r="D173" s="93">
        <v>1</v>
      </c>
      <c r="E173" s="70"/>
      <c r="F173" s="52"/>
    </row>
    <row r="174" spans="1:6">
      <c r="A174" s="51"/>
      <c r="B174" s="103" t="s">
        <v>784</v>
      </c>
      <c r="C174" s="92">
        <v>1</v>
      </c>
      <c r="D174" s="93">
        <v>1</v>
      </c>
      <c r="E174" s="70"/>
      <c r="F174" s="52"/>
    </row>
    <row r="175" spans="1:6">
      <c r="A175" s="51"/>
      <c r="B175" s="103" t="s">
        <v>747</v>
      </c>
      <c r="C175" s="92">
        <v>1</v>
      </c>
      <c r="D175" s="93">
        <v>1</v>
      </c>
      <c r="E175" s="70"/>
      <c r="F175" s="52"/>
    </row>
    <row r="176" spans="1:6" ht="14" thickBot="1">
      <c r="A176" s="51"/>
      <c r="B176" s="133" t="s">
        <v>718</v>
      </c>
      <c r="C176" s="94">
        <v>1</v>
      </c>
      <c r="D176" s="95">
        <v>1</v>
      </c>
      <c r="E176" s="70"/>
      <c r="F176" s="52"/>
    </row>
    <row r="177" spans="1:9" ht="15" thickBot="1">
      <c r="A177" s="51"/>
      <c r="B177" s="125" t="s">
        <v>717</v>
      </c>
      <c r="C177" s="126">
        <f>SUM(C171:C176)</f>
        <v>27</v>
      </c>
      <c r="D177" s="166"/>
      <c r="E177" s="70"/>
      <c r="F177" s="52"/>
    </row>
    <row r="178" spans="1:9" ht="14">
      <c r="A178" s="51"/>
      <c r="B178" s="49" t="s">
        <v>466</v>
      </c>
      <c r="C178" s="52"/>
      <c r="D178" s="52"/>
      <c r="E178" s="70"/>
    </row>
    <row r="180" spans="1:9" ht="14" thickBot="1">
      <c r="A180" s="566" t="s">
        <v>512</v>
      </c>
      <c r="B180" s="568"/>
      <c r="C180" s="568"/>
      <c r="D180" s="52"/>
      <c r="E180" s="52"/>
      <c r="G180" s="53"/>
      <c r="H180" s="53"/>
      <c r="I180" s="53"/>
    </row>
    <row r="181" spans="1:9" ht="61" thickBot="1">
      <c r="A181" s="52"/>
      <c r="B181" s="179" t="s">
        <v>849</v>
      </c>
      <c r="C181" s="182" t="s">
        <v>469</v>
      </c>
      <c r="D181" s="135" t="s">
        <v>513</v>
      </c>
      <c r="E181" s="136" t="s">
        <v>716</v>
      </c>
      <c r="F181" s="196" t="s">
        <v>849</v>
      </c>
      <c r="G181" s="139" t="s">
        <v>514</v>
      </c>
      <c r="H181" s="140" t="s">
        <v>716</v>
      </c>
    </row>
    <row r="182" spans="1:9">
      <c r="B182" s="180" t="s">
        <v>684</v>
      </c>
      <c r="C182" s="183"/>
      <c r="D182" s="59">
        <v>41</v>
      </c>
      <c r="E182" s="119">
        <f t="shared" ref="E182:E187" si="2">(D182/81)</f>
        <v>0.50617283950617287</v>
      </c>
      <c r="F182" s="167" t="s">
        <v>684</v>
      </c>
      <c r="G182" s="131">
        <v>41</v>
      </c>
      <c r="H182" s="132">
        <f>(G182/81)</f>
        <v>0.50617283950617287</v>
      </c>
    </row>
    <row r="183" spans="1:9">
      <c r="B183" s="180" t="s">
        <v>831</v>
      </c>
      <c r="C183" s="184"/>
      <c r="D183" s="58">
        <v>12</v>
      </c>
      <c r="E183" s="119">
        <f t="shared" si="2"/>
        <v>0.14814814814814814</v>
      </c>
      <c r="F183" s="118" t="s">
        <v>831</v>
      </c>
      <c r="G183" s="58">
        <v>13</v>
      </c>
      <c r="H183" s="119">
        <f t="shared" ref="H183:H197" si="3">(G183/81)</f>
        <v>0.16049382716049382</v>
      </c>
    </row>
    <row r="184" spans="1:9">
      <c r="B184" s="180" t="s">
        <v>833</v>
      </c>
      <c r="C184" s="184"/>
      <c r="D184" s="58">
        <v>11</v>
      </c>
      <c r="E184" s="119">
        <f t="shared" si="2"/>
        <v>0.13580246913580246</v>
      </c>
      <c r="F184" s="118" t="s">
        <v>833</v>
      </c>
      <c r="G184" s="58">
        <v>10</v>
      </c>
      <c r="H184" s="119">
        <f t="shared" si="3"/>
        <v>0.12345679012345678</v>
      </c>
    </row>
    <row r="185" spans="1:9" ht="28">
      <c r="B185" s="181" t="s">
        <v>509</v>
      </c>
      <c r="C185" s="183"/>
      <c r="D185" s="59">
        <v>8</v>
      </c>
      <c r="E185" s="119">
        <f t="shared" si="2"/>
        <v>9.8765432098765427E-2</v>
      </c>
      <c r="F185" s="118" t="s">
        <v>687</v>
      </c>
      <c r="G185" s="59">
        <v>3</v>
      </c>
      <c r="H185" s="119">
        <f t="shared" si="3"/>
        <v>3.7037037037037035E-2</v>
      </c>
    </row>
    <row r="186" spans="1:9" ht="30">
      <c r="B186" s="181" t="s">
        <v>522</v>
      </c>
      <c r="C186" s="183"/>
      <c r="D186" s="59">
        <v>7</v>
      </c>
      <c r="E186" s="119">
        <f t="shared" si="2"/>
        <v>8.6419753086419748E-2</v>
      </c>
      <c r="F186" s="118" t="s">
        <v>746</v>
      </c>
      <c r="G186" s="59">
        <v>3</v>
      </c>
      <c r="H186" s="119">
        <f t="shared" si="3"/>
        <v>3.7037037037037035E-2</v>
      </c>
    </row>
    <row r="187" spans="1:9" ht="15" thickBot="1">
      <c r="B187" s="185" t="s">
        <v>850</v>
      </c>
      <c r="C187" s="186"/>
      <c r="D187" s="187">
        <v>2</v>
      </c>
      <c r="E187" s="188">
        <f t="shared" si="2"/>
        <v>2.4691358024691357E-2</v>
      </c>
      <c r="F187" s="118" t="s">
        <v>745</v>
      </c>
      <c r="G187" s="59">
        <v>1</v>
      </c>
      <c r="H187" s="119">
        <f t="shared" si="3"/>
        <v>1.2345679012345678E-2</v>
      </c>
    </row>
    <row r="188" spans="1:9" ht="15" thickBot="1">
      <c r="B188" s="189" t="s">
        <v>717</v>
      </c>
      <c r="C188" s="190"/>
      <c r="D188" s="174">
        <f>SUM(D182:D187)</f>
        <v>81</v>
      </c>
      <c r="E188" s="175"/>
      <c r="F188" s="118" t="s">
        <v>747</v>
      </c>
      <c r="G188" s="59">
        <v>1</v>
      </c>
      <c r="H188" s="119">
        <f t="shared" si="3"/>
        <v>1.2345679012345678E-2</v>
      </c>
    </row>
    <row r="189" spans="1:9">
      <c r="B189" s="191"/>
      <c r="C189" s="192"/>
      <c r="D189" s="193"/>
      <c r="E189" s="194"/>
      <c r="F189" s="118" t="s">
        <v>748</v>
      </c>
      <c r="G189" s="59">
        <v>1</v>
      </c>
      <c r="H189" s="119">
        <f t="shared" si="3"/>
        <v>1.2345679012345678E-2</v>
      </c>
    </row>
    <row r="190" spans="1:9">
      <c r="B190" s="53"/>
      <c r="C190" s="56"/>
      <c r="D190" s="69"/>
      <c r="E190" s="195"/>
      <c r="F190" s="118" t="s">
        <v>749</v>
      </c>
      <c r="G190" s="59">
        <v>1</v>
      </c>
      <c r="H190" s="119">
        <f t="shared" si="3"/>
        <v>1.2345679012345678E-2</v>
      </c>
    </row>
    <row r="191" spans="1:9" ht="28">
      <c r="B191" s="53"/>
      <c r="C191" s="56"/>
      <c r="D191" s="69"/>
      <c r="E191" s="195"/>
      <c r="F191" s="172" t="s">
        <v>782</v>
      </c>
      <c r="G191" s="59">
        <v>1</v>
      </c>
      <c r="H191" s="119">
        <f t="shared" si="3"/>
        <v>1.2345679012345678E-2</v>
      </c>
    </row>
    <row r="192" spans="1:9">
      <c r="B192" s="53"/>
      <c r="C192" s="56"/>
      <c r="D192" s="69"/>
      <c r="E192" s="195"/>
      <c r="F192" s="118" t="s">
        <v>783</v>
      </c>
      <c r="G192" s="59">
        <v>1</v>
      </c>
      <c r="H192" s="119">
        <f t="shared" si="3"/>
        <v>1.2345679012345678E-2</v>
      </c>
    </row>
    <row r="193" spans="1:10">
      <c r="B193" s="53"/>
      <c r="C193" s="56"/>
      <c r="D193" s="69"/>
      <c r="E193" s="195"/>
      <c r="F193" s="118" t="s">
        <v>784</v>
      </c>
      <c r="G193" s="59">
        <v>1</v>
      </c>
      <c r="H193" s="119">
        <f t="shared" si="3"/>
        <v>1.2345679012345678E-2</v>
      </c>
    </row>
    <row r="194" spans="1:10">
      <c r="B194" s="53"/>
      <c r="C194" s="56"/>
      <c r="D194" s="69"/>
      <c r="E194" s="195"/>
      <c r="F194" s="118" t="s">
        <v>785</v>
      </c>
      <c r="G194" s="59">
        <v>1</v>
      </c>
      <c r="H194" s="119">
        <f t="shared" si="3"/>
        <v>1.2345679012345678E-2</v>
      </c>
    </row>
    <row r="195" spans="1:10">
      <c r="B195" s="53"/>
      <c r="C195" s="56"/>
      <c r="D195" s="69"/>
      <c r="E195" s="195"/>
      <c r="F195" s="118" t="s">
        <v>786</v>
      </c>
      <c r="G195" s="59">
        <v>1</v>
      </c>
      <c r="H195" s="119">
        <f t="shared" si="3"/>
        <v>1.2345679012345678E-2</v>
      </c>
    </row>
    <row r="196" spans="1:10">
      <c r="B196" s="53"/>
      <c r="C196" s="56"/>
      <c r="D196" s="69"/>
      <c r="E196" s="195"/>
      <c r="F196" s="118" t="s">
        <v>787</v>
      </c>
      <c r="G196" s="59">
        <v>1</v>
      </c>
      <c r="H196" s="119">
        <f t="shared" si="3"/>
        <v>1.2345679012345678E-2</v>
      </c>
    </row>
    <row r="197" spans="1:10" ht="14" thickBot="1">
      <c r="B197" s="53"/>
      <c r="C197" s="56"/>
      <c r="D197" s="69"/>
      <c r="E197" s="195"/>
      <c r="F197" s="169" t="s">
        <v>718</v>
      </c>
      <c r="G197" s="109">
        <v>1</v>
      </c>
      <c r="H197" s="134">
        <f t="shared" si="3"/>
        <v>1.2345679012345678E-2</v>
      </c>
    </row>
    <row r="198" spans="1:10" ht="15" thickBot="1">
      <c r="B198" s="50"/>
      <c r="C198" s="56"/>
      <c r="D198" s="69"/>
      <c r="E198" s="195"/>
      <c r="F198" s="197" t="s">
        <v>717</v>
      </c>
      <c r="G198" s="127">
        <f>SUM(G182:G197)</f>
        <v>81</v>
      </c>
      <c r="H198" s="141"/>
    </row>
    <row r="199" spans="1:10">
      <c r="A199" s="52"/>
      <c r="B199" s="53"/>
      <c r="C199" s="52"/>
      <c r="D199" s="56"/>
      <c r="E199" s="70"/>
      <c r="G199" s="52"/>
      <c r="H199" s="52"/>
      <c r="I199" s="52"/>
    </row>
    <row r="200" spans="1:10" ht="15" thickBot="1">
      <c r="A200" s="63" t="s">
        <v>523</v>
      </c>
    </row>
    <row r="201" spans="1:10" ht="14" thickBot="1">
      <c r="B201" s="198" t="s">
        <v>687</v>
      </c>
      <c r="C201" s="199">
        <v>1</v>
      </c>
    </row>
    <row r="203" spans="1:10" ht="15" thickBot="1">
      <c r="A203" s="63" t="s">
        <v>524</v>
      </c>
      <c r="G203" s="52"/>
      <c r="H203" s="52"/>
      <c r="I203" s="52"/>
      <c r="J203" s="52"/>
    </row>
    <row r="204" spans="1:10" ht="14" thickBot="1">
      <c r="B204" s="198" t="s">
        <v>831</v>
      </c>
      <c r="C204" s="200">
        <v>1</v>
      </c>
      <c r="G204" s="52"/>
      <c r="H204" s="52"/>
      <c r="I204" s="52"/>
      <c r="J204" s="52"/>
    </row>
    <row r="206" spans="1:10" ht="31" thickBot="1">
      <c r="A206" s="63" t="s">
        <v>525</v>
      </c>
      <c r="D206" s="63" t="s">
        <v>483</v>
      </c>
      <c r="E206" s="71"/>
    </row>
    <row r="207" spans="1:10" ht="16" thickBot="1">
      <c r="A207" s="52"/>
      <c r="B207" s="72"/>
      <c r="C207" s="73" t="s">
        <v>859</v>
      </c>
      <c r="D207" s="74" t="s">
        <v>725</v>
      </c>
    </row>
    <row r="208" spans="1:10" ht="15">
      <c r="A208" s="51"/>
      <c r="B208" s="75" t="s">
        <v>727</v>
      </c>
      <c r="C208" s="76" t="s">
        <v>573</v>
      </c>
      <c r="D208" s="77" t="s">
        <v>677</v>
      </c>
      <c r="E208" s="52"/>
    </row>
    <row r="209" spans="1:10" ht="15">
      <c r="A209" s="51"/>
      <c r="B209" s="78" t="s">
        <v>728</v>
      </c>
      <c r="C209" s="79" t="s">
        <v>574</v>
      </c>
      <c r="D209" s="80" t="s">
        <v>530</v>
      </c>
      <c r="E209" s="52"/>
    </row>
    <row r="210" spans="1:10" ht="14">
      <c r="A210" s="51"/>
      <c r="B210" s="78" t="s">
        <v>729</v>
      </c>
      <c r="C210" s="79">
        <v>39.520000000000003</v>
      </c>
      <c r="D210" s="80">
        <v>29.85</v>
      </c>
      <c r="E210" s="52"/>
    </row>
    <row r="211" spans="1:10" ht="15">
      <c r="A211" s="51"/>
      <c r="B211" s="78" t="s">
        <v>730</v>
      </c>
      <c r="C211" s="79" t="s">
        <v>575</v>
      </c>
      <c r="D211" s="80" t="s">
        <v>531</v>
      </c>
      <c r="E211" s="51"/>
    </row>
    <row r="212" spans="1:10" ht="15">
      <c r="A212" s="51"/>
      <c r="B212" s="78" t="s">
        <v>731</v>
      </c>
      <c r="C212" s="79" t="s">
        <v>576</v>
      </c>
      <c r="D212" s="80" t="s">
        <v>532</v>
      </c>
      <c r="E212" s="51"/>
    </row>
    <row r="213" spans="1:10" ht="15" thickBot="1">
      <c r="A213" s="51"/>
      <c r="B213" s="81" t="s">
        <v>732</v>
      </c>
      <c r="C213" s="82">
        <v>93.86</v>
      </c>
      <c r="D213" s="83">
        <v>99.74</v>
      </c>
      <c r="E213" s="51"/>
    </row>
    <row r="214" spans="1:10" ht="14" thickBot="1">
      <c r="A214" s="51"/>
      <c r="B214" s="51"/>
      <c r="C214" s="51"/>
      <c r="D214" s="51"/>
      <c r="E214" s="51"/>
    </row>
    <row r="215" spans="1:10" ht="31" thickBot="1">
      <c r="A215" s="51"/>
      <c r="B215" s="84" t="s">
        <v>714</v>
      </c>
      <c r="C215" s="85" t="s">
        <v>715</v>
      </c>
      <c r="D215" s="86" t="s">
        <v>719</v>
      </c>
      <c r="E215" s="87"/>
      <c r="F215" s="52"/>
    </row>
    <row r="216" spans="1:10">
      <c r="A216" s="51"/>
      <c r="B216" s="88" t="s">
        <v>684</v>
      </c>
      <c r="C216" s="89">
        <v>3</v>
      </c>
      <c r="D216" s="90">
        <v>1</v>
      </c>
      <c r="E216" s="70"/>
      <c r="F216" s="52"/>
    </row>
    <row r="217" spans="1:10">
      <c r="A217" s="51"/>
      <c r="B217" s="91" t="s">
        <v>831</v>
      </c>
      <c r="C217" s="92">
        <v>23</v>
      </c>
      <c r="D217" s="93">
        <v>6</v>
      </c>
      <c r="E217" s="70"/>
      <c r="F217" s="52"/>
    </row>
    <row r="218" spans="1:10" ht="14" thickBot="1">
      <c r="A218" s="51"/>
      <c r="B218" s="201" t="s">
        <v>687</v>
      </c>
      <c r="C218" s="145">
        <v>1</v>
      </c>
      <c r="D218" s="202"/>
      <c r="E218" s="70"/>
      <c r="F218" s="52"/>
    </row>
    <row r="219" spans="1:10" ht="15" thickBot="1">
      <c r="A219" s="51"/>
      <c r="B219" s="72" t="s">
        <v>717</v>
      </c>
      <c r="C219" s="176">
        <v>27</v>
      </c>
      <c r="D219" s="203"/>
      <c r="E219" s="70"/>
      <c r="F219" s="52"/>
    </row>
    <row r="220" spans="1:10" ht="14">
      <c r="A220" s="51"/>
      <c r="B220" s="49" t="s">
        <v>466</v>
      </c>
      <c r="C220" s="52"/>
      <c r="D220" s="52"/>
      <c r="E220" s="70"/>
    </row>
    <row r="222" spans="1:10" ht="14" thickBot="1">
      <c r="A222" s="566" t="s">
        <v>484</v>
      </c>
      <c r="B222" s="568"/>
      <c r="C222" s="568"/>
      <c r="D222" s="52"/>
    </row>
    <row r="223" spans="1:10" ht="61" thickBot="1">
      <c r="A223" s="52"/>
      <c r="B223" s="96" t="s">
        <v>849</v>
      </c>
      <c r="C223" s="97" t="s">
        <v>469</v>
      </c>
      <c r="D223" s="98" t="s">
        <v>485</v>
      </c>
      <c r="E223" s="99" t="s">
        <v>716</v>
      </c>
      <c r="F223" s="100"/>
      <c r="G223" s="100"/>
      <c r="H223" s="100"/>
      <c r="I223" s="100"/>
      <c r="J223" s="100"/>
    </row>
    <row r="224" spans="1:10" ht="14">
      <c r="B224" s="88" t="s">
        <v>684</v>
      </c>
      <c r="C224" s="89"/>
      <c r="D224" s="101">
        <v>36</v>
      </c>
      <c r="E224" s="102">
        <f>(D224/81)</f>
        <v>0.44444444444444442</v>
      </c>
      <c r="F224" s="100"/>
      <c r="G224" s="100"/>
      <c r="H224" s="100"/>
      <c r="I224" s="100"/>
      <c r="J224" s="100"/>
    </row>
    <row r="225" spans="1:16" ht="14">
      <c r="B225" s="103" t="s">
        <v>831</v>
      </c>
      <c r="C225" s="104"/>
      <c r="D225" s="58">
        <v>29</v>
      </c>
      <c r="E225" s="105">
        <f>(D225/81)</f>
        <v>0.35802469135802467</v>
      </c>
      <c r="F225" s="106"/>
      <c r="G225" s="106"/>
      <c r="H225" s="106"/>
      <c r="I225" s="106"/>
      <c r="J225" s="106"/>
    </row>
    <row r="226" spans="1:16" ht="14">
      <c r="B226" s="103" t="s">
        <v>833</v>
      </c>
      <c r="C226" s="104"/>
      <c r="D226" s="58">
        <v>7</v>
      </c>
      <c r="E226" s="105">
        <f>(D226/81)</f>
        <v>8.6419753086419748E-2</v>
      </c>
      <c r="F226" s="106"/>
      <c r="G226" s="106"/>
      <c r="H226" s="106"/>
      <c r="I226" s="106"/>
      <c r="J226" s="106"/>
    </row>
    <row r="227" spans="1:16" ht="28">
      <c r="B227" s="173" t="s">
        <v>509</v>
      </c>
      <c r="C227" s="92"/>
      <c r="D227" s="59">
        <v>6</v>
      </c>
      <c r="E227" s="105">
        <f>(D227/81)</f>
        <v>7.407407407407407E-2</v>
      </c>
      <c r="F227" s="106"/>
      <c r="G227" s="106"/>
    </row>
    <row r="228" spans="1:16" ht="15" thickBot="1">
      <c r="B228" s="204" t="s">
        <v>850</v>
      </c>
      <c r="C228" s="145"/>
      <c r="D228" s="187">
        <v>3</v>
      </c>
      <c r="E228" s="205">
        <f>(D228/81)</f>
        <v>3.7037037037037035E-2</v>
      </c>
      <c r="F228" s="106"/>
      <c r="G228" s="106"/>
    </row>
    <row r="229" spans="1:16" ht="15" thickBot="1">
      <c r="B229" s="72" t="s">
        <v>717</v>
      </c>
      <c r="C229" s="176"/>
      <c r="D229" s="174">
        <f>SUM(D224:D228)</f>
        <v>81</v>
      </c>
      <c r="E229" s="203"/>
    </row>
    <row r="231" spans="1:16" ht="31" thickBot="1">
      <c r="A231" s="63" t="s">
        <v>167</v>
      </c>
      <c r="D231" s="63" t="s">
        <v>182</v>
      </c>
      <c r="E231" s="71"/>
    </row>
    <row r="232" spans="1:16" ht="16" thickBot="1">
      <c r="A232" s="52"/>
      <c r="B232" s="72"/>
      <c r="C232" s="73" t="s">
        <v>859</v>
      </c>
      <c r="D232" s="74" t="s">
        <v>725</v>
      </c>
    </row>
    <row r="233" spans="1:16" ht="15">
      <c r="A233" s="51"/>
      <c r="B233" s="75" t="s">
        <v>727</v>
      </c>
      <c r="C233" s="418" t="s">
        <v>172</v>
      </c>
      <c r="D233" s="419" t="s">
        <v>177</v>
      </c>
      <c r="E233" s="52"/>
      <c r="H233" s="567"/>
      <c r="I233" s="567"/>
      <c r="J233" s="567"/>
      <c r="K233" s="420"/>
      <c r="L233" s="420"/>
      <c r="M233" s="420"/>
      <c r="N233" s="420"/>
      <c r="O233" s="420"/>
      <c r="P233" s="567"/>
    </row>
    <row r="234" spans="1:16" ht="15">
      <c r="A234" s="51"/>
      <c r="B234" s="78" t="s">
        <v>728</v>
      </c>
      <c r="C234" s="421" t="s">
        <v>173</v>
      </c>
      <c r="D234" s="422" t="s">
        <v>178</v>
      </c>
      <c r="E234" s="423"/>
      <c r="H234" s="424"/>
      <c r="I234" s="424"/>
      <c r="J234" s="567"/>
      <c r="K234" s="420"/>
      <c r="L234" s="420"/>
      <c r="M234" s="420"/>
      <c r="N234" s="420"/>
      <c r="O234" s="420"/>
      <c r="P234" s="567"/>
    </row>
    <row r="235" spans="1:16" ht="15">
      <c r="A235" s="51"/>
      <c r="B235" s="78" t="s">
        <v>729</v>
      </c>
      <c r="C235" s="421" t="s">
        <v>174</v>
      </c>
      <c r="D235" s="425" t="s">
        <v>179</v>
      </c>
      <c r="E235" s="423"/>
      <c r="H235" s="569"/>
      <c r="I235" s="569"/>
      <c r="J235" s="418"/>
      <c r="L235" s="418"/>
      <c r="M235" s="418"/>
      <c r="N235" s="418"/>
      <c r="O235" s="418"/>
      <c r="P235" s="418"/>
    </row>
    <row r="236" spans="1:16" ht="15">
      <c r="A236" s="51"/>
      <c r="B236" s="78" t="s">
        <v>730</v>
      </c>
      <c r="C236" s="421" t="s">
        <v>175</v>
      </c>
      <c r="D236" s="418" t="s">
        <v>180</v>
      </c>
      <c r="E236" s="426"/>
      <c r="H236" s="569"/>
      <c r="I236" s="569"/>
      <c r="J236" s="418"/>
      <c r="L236" s="418"/>
      <c r="M236" s="418"/>
      <c r="N236" s="418"/>
      <c r="O236" s="418"/>
      <c r="P236" s="418"/>
    </row>
    <row r="237" spans="1:16" ht="15">
      <c r="A237" s="51"/>
      <c r="B237" s="78" t="s">
        <v>731</v>
      </c>
      <c r="C237" s="79" t="s">
        <v>576</v>
      </c>
      <c r="D237" s="80" t="s">
        <v>532</v>
      </c>
      <c r="E237" s="51"/>
    </row>
    <row r="238" spans="1:16" ht="16" thickBot="1">
      <c r="A238" s="51"/>
      <c r="B238" s="81" t="s">
        <v>732</v>
      </c>
      <c r="C238" s="418" t="s">
        <v>176</v>
      </c>
      <c r="D238" s="427" t="s">
        <v>181</v>
      </c>
      <c r="E238" s="51"/>
    </row>
    <row r="239" spans="1:16" ht="14" thickBot="1">
      <c r="A239" s="51"/>
      <c r="B239" s="51"/>
      <c r="C239" s="428"/>
      <c r="D239" s="428"/>
      <c r="E239" s="51"/>
    </row>
    <row r="240" spans="1:16" ht="31" thickBot="1">
      <c r="A240" s="51"/>
      <c r="B240" s="84" t="s">
        <v>714</v>
      </c>
      <c r="C240" s="85" t="s">
        <v>715</v>
      </c>
      <c r="D240" s="86" t="s">
        <v>719</v>
      </c>
      <c r="E240" s="87"/>
      <c r="F240" s="52"/>
    </row>
    <row r="241" spans="1:6">
      <c r="A241" s="51"/>
      <c r="B241" s="91" t="s">
        <v>831</v>
      </c>
      <c r="C241" s="89">
        <v>12</v>
      </c>
      <c r="D241" s="90">
        <v>1</v>
      </c>
      <c r="E241" s="70"/>
      <c r="F241" s="52"/>
    </row>
    <row r="242" spans="1:6">
      <c r="A242" s="51"/>
      <c r="B242" s="91" t="s">
        <v>568</v>
      </c>
      <c r="C242" s="92">
        <v>8</v>
      </c>
      <c r="D242" s="93"/>
      <c r="E242" s="70"/>
      <c r="F242" s="52"/>
    </row>
    <row r="243" spans="1:6">
      <c r="A243" s="51"/>
      <c r="B243" s="103" t="s">
        <v>833</v>
      </c>
      <c r="C243" s="145">
        <v>2</v>
      </c>
      <c r="D243" s="202"/>
      <c r="E243" s="70"/>
      <c r="F243" s="52"/>
    </row>
    <row r="244" spans="1:6" ht="42">
      <c r="A244" s="429"/>
      <c r="B244" s="430" t="s">
        <v>171</v>
      </c>
      <c r="C244" s="183">
        <v>2</v>
      </c>
      <c r="D244" s="340">
        <v>2</v>
      </c>
      <c r="E244" s="70"/>
      <c r="F244" s="52"/>
    </row>
    <row r="245" spans="1:6">
      <c r="A245" s="429"/>
      <c r="B245" s="431" t="s">
        <v>183</v>
      </c>
      <c r="C245" s="183">
        <v>2</v>
      </c>
      <c r="D245" s="202">
        <v>1</v>
      </c>
      <c r="E245" s="70"/>
      <c r="F245" s="52"/>
    </row>
    <row r="246" spans="1:6" ht="15" thickBot="1">
      <c r="A246" s="51"/>
      <c r="B246" s="204" t="s">
        <v>850</v>
      </c>
      <c r="C246" s="432">
        <v>1</v>
      </c>
      <c r="D246" s="95">
        <v>1</v>
      </c>
      <c r="E246" s="70"/>
      <c r="F246" s="52"/>
    </row>
    <row r="247" spans="1:6" ht="15" thickBot="1">
      <c r="A247" s="51"/>
      <c r="B247" s="72" t="s">
        <v>717</v>
      </c>
      <c r="C247" s="176">
        <v>27</v>
      </c>
      <c r="D247" s="203"/>
      <c r="E247" s="70"/>
      <c r="F247" s="52"/>
    </row>
    <row r="248" spans="1:6" ht="14">
      <c r="A248" s="51"/>
      <c r="B248" s="49" t="s">
        <v>466</v>
      </c>
      <c r="C248" s="52"/>
      <c r="D248" s="52"/>
      <c r="E248" s="70"/>
    </row>
    <row r="250" spans="1:6" ht="14" thickBot="1">
      <c r="A250" s="566" t="s">
        <v>169</v>
      </c>
      <c r="B250" s="568"/>
      <c r="C250" s="568"/>
      <c r="D250" s="52"/>
    </row>
    <row r="251" spans="1:6" ht="61" thickBot="1">
      <c r="A251" s="52"/>
      <c r="B251" s="96" t="s">
        <v>849</v>
      </c>
      <c r="C251" s="97" t="s">
        <v>469</v>
      </c>
      <c r="D251" s="98" t="s">
        <v>168</v>
      </c>
      <c r="E251" s="99" t="s">
        <v>716</v>
      </c>
      <c r="F251" s="100"/>
    </row>
    <row r="252" spans="1:6" ht="14">
      <c r="B252" s="88" t="s">
        <v>684</v>
      </c>
      <c r="C252" s="89"/>
      <c r="D252" s="101">
        <v>35</v>
      </c>
      <c r="E252" s="102">
        <f>(D252/81)</f>
        <v>0.43209876543209874</v>
      </c>
      <c r="F252" s="100"/>
    </row>
    <row r="253" spans="1:6" ht="14">
      <c r="B253" s="103" t="s">
        <v>831</v>
      </c>
      <c r="C253" s="104"/>
      <c r="D253" s="58">
        <v>29</v>
      </c>
      <c r="E253" s="105">
        <f>(D253/81)</f>
        <v>0.35802469135802467</v>
      </c>
      <c r="F253" s="106"/>
    </row>
    <row r="254" spans="1:6" ht="28">
      <c r="B254" s="348" t="s">
        <v>170</v>
      </c>
      <c r="C254" s="183"/>
      <c r="D254" s="59">
        <v>8</v>
      </c>
      <c r="E254" s="105">
        <f>(D254/81)</f>
        <v>9.8765432098765427E-2</v>
      </c>
      <c r="F254" s="106"/>
    </row>
    <row r="255" spans="1:6" ht="14">
      <c r="B255" s="103" t="s">
        <v>833</v>
      </c>
      <c r="C255" s="104"/>
      <c r="D255" s="58">
        <v>3</v>
      </c>
      <c r="E255" s="105">
        <f>(D255/81)</f>
        <v>3.7037037037037035E-2</v>
      </c>
      <c r="F255" s="106"/>
    </row>
    <row r="256" spans="1:6" ht="15" thickBot="1">
      <c r="B256" s="204" t="s">
        <v>850</v>
      </c>
      <c r="C256" s="145"/>
      <c r="D256" s="187">
        <v>6</v>
      </c>
      <c r="E256" s="205">
        <f>(D256/81)</f>
        <v>7.407407407407407E-2</v>
      </c>
      <c r="F256" s="106"/>
    </row>
    <row r="257" spans="1:13" ht="15" thickBot="1">
      <c r="B257" s="72" t="s">
        <v>717</v>
      </c>
      <c r="C257" s="176"/>
      <c r="D257" s="174">
        <f>SUM(D252:D256)</f>
        <v>81</v>
      </c>
      <c r="E257" s="203"/>
    </row>
    <row r="259" spans="1:13">
      <c r="B259" s="433"/>
      <c r="C259" s="56"/>
      <c r="D259" s="69"/>
      <c r="E259" s="52"/>
    </row>
    <row r="260" spans="1:13" ht="31" thickBot="1">
      <c r="A260" s="63" t="s">
        <v>946</v>
      </c>
      <c r="D260" s="63" t="s">
        <v>947</v>
      </c>
      <c r="E260" s="71"/>
      <c r="K260" s="434"/>
    </row>
    <row r="261" spans="1:13" ht="16" thickBot="1">
      <c r="A261" s="52"/>
      <c r="B261" s="72"/>
      <c r="C261" s="73" t="s">
        <v>859</v>
      </c>
      <c r="D261" s="74" t="s">
        <v>725</v>
      </c>
    </row>
    <row r="262" spans="1:13" ht="15" thickBot="1">
      <c r="A262" s="51"/>
      <c r="B262" s="75" t="s">
        <v>727</v>
      </c>
      <c r="C262" s="435" t="s">
        <v>948</v>
      </c>
      <c r="D262" s="435" t="s">
        <v>949</v>
      </c>
      <c r="E262" s="52"/>
    </row>
    <row r="263" spans="1:13" ht="15" thickBot="1">
      <c r="A263" s="51"/>
      <c r="B263" s="78" t="s">
        <v>728</v>
      </c>
      <c r="C263" s="435" t="s">
        <v>950</v>
      </c>
      <c r="D263" s="435" t="s">
        <v>951</v>
      </c>
      <c r="E263" s="423"/>
    </row>
    <row r="264" spans="1:13" ht="15" thickBot="1">
      <c r="A264" s="51"/>
      <c r="B264" s="78" t="s">
        <v>729</v>
      </c>
      <c r="C264" s="435" t="s">
        <v>952</v>
      </c>
      <c r="D264" s="435" t="s">
        <v>953</v>
      </c>
      <c r="E264" s="423"/>
    </row>
    <row r="265" spans="1:13" ht="15" thickBot="1">
      <c r="A265" s="51"/>
      <c r="B265" s="78" t="s">
        <v>730</v>
      </c>
      <c r="C265" s="435" t="s">
        <v>954</v>
      </c>
      <c r="D265" s="435" t="s">
        <v>955</v>
      </c>
      <c r="E265" s="426"/>
    </row>
    <row r="266" spans="1:13" ht="15" thickBot="1">
      <c r="A266" s="51"/>
      <c r="B266" s="78" t="s">
        <v>731</v>
      </c>
      <c r="C266" s="435" t="s">
        <v>956</v>
      </c>
      <c r="D266" s="435" t="s">
        <v>957</v>
      </c>
      <c r="E266" s="51"/>
    </row>
    <row r="267" spans="1:13" ht="15" thickBot="1">
      <c r="A267" s="51"/>
      <c r="B267" s="81" t="s">
        <v>732</v>
      </c>
      <c r="C267" s="435" t="s">
        <v>958</v>
      </c>
      <c r="D267" s="435" t="s">
        <v>959</v>
      </c>
      <c r="E267" s="51"/>
    </row>
    <row r="268" spans="1:13" ht="14" thickBot="1">
      <c r="A268" s="51"/>
      <c r="B268" s="51"/>
      <c r="C268" s="428"/>
      <c r="D268" s="428"/>
      <c r="E268" s="51"/>
    </row>
    <row r="269" spans="1:13" ht="31" thickBot="1">
      <c r="A269" s="51"/>
      <c r="B269" s="84" t="s">
        <v>714</v>
      </c>
      <c r="C269" s="85" t="s">
        <v>715</v>
      </c>
      <c r="D269" s="86" t="s">
        <v>719</v>
      </c>
      <c r="E269" s="87"/>
      <c r="F269" s="52"/>
      <c r="J269" s="52"/>
      <c r="K269" s="52"/>
      <c r="L269" s="52"/>
      <c r="M269" s="52"/>
    </row>
    <row r="270" spans="1:13" ht="17">
      <c r="A270" s="51"/>
      <c r="B270" s="91" t="s">
        <v>831</v>
      </c>
      <c r="C270" s="89">
        <v>13</v>
      </c>
      <c r="D270" s="90">
        <v>2</v>
      </c>
      <c r="E270" s="70"/>
      <c r="F270" s="52"/>
      <c r="J270" s="436"/>
      <c r="K270" s="436"/>
      <c r="L270" s="436"/>
      <c r="M270" s="52"/>
    </row>
    <row r="271" spans="1:13" ht="17">
      <c r="A271" s="51"/>
      <c r="B271" s="91" t="s">
        <v>391</v>
      </c>
      <c r="C271" s="92">
        <v>4</v>
      </c>
      <c r="D271" s="93"/>
      <c r="E271" s="70"/>
      <c r="F271" s="52"/>
      <c r="J271" s="436"/>
      <c r="K271" s="436"/>
      <c r="L271" s="436"/>
      <c r="M271" s="52"/>
    </row>
    <row r="272" spans="1:13" ht="17">
      <c r="A272" s="51"/>
      <c r="B272" s="103" t="s">
        <v>833</v>
      </c>
      <c r="C272" s="145">
        <v>2</v>
      </c>
      <c r="D272" s="202" t="s">
        <v>962</v>
      </c>
      <c r="E272" s="70"/>
      <c r="F272" s="52"/>
      <c r="J272" s="436"/>
      <c r="K272" s="436"/>
      <c r="L272" s="436"/>
      <c r="M272" s="52"/>
    </row>
    <row r="273" spans="1:13" ht="17">
      <c r="A273" s="429"/>
      <c r="B273" s="437" t="s">
        <v>392</v>
      </c>
      <c r="C273" s="183">
        <v>1</v>
      </c>
      <c r="D273" s="340"/>
      <c r="E273" s="70"/>
      <c r="F273" s="52"/>
      <c r="J273" s="436"/>
      <c r="K273" s="436"/>
      <c r="L273" s="436"/>
      <c r="M273" s="52"/>
    </row>
    <row r="274" spans="1:13" ht="42">
      <c r="A274" s="429"/>
      <c r="B274" s="430" t="s">
        <v>171</v>
      </c>
      <c r="C274" s="183">
        <v>1</v>
      </c>
      <c r="D274" s="340">
        <v>1</v>
      </c>
      <c r="E274" s="70"/>
      <c r="J274" s="52"/>
      <c r="K274" s="52"/>
      <c r="L274" s="52"/>
      <c r="M274" s="52"/>
    </row>
    <row r="275" spans="1:13" ht="28">
      <c r="A275" s="429"/>
      <c r="B275" s="437" t="s">
        <v>964</v>
      </c>
      <c r="C275" s="183">
        <v>1</v>
      </c>
      <c r="D275" s="340"/>
      <c r="E275" s="70"/>
    </row>
    <row r="276" spans="1:13" ht="14">
      <c r="A276" s="429"/>
      <c r="B276" s="437" t="s">
        <v>409</v>
      </c>
      <c r="C276" s="183">
        <v>1</v>
      </c>
      <c r="D276" s="340" t="s">
        <v>962</v>
      </c>
      <c r="E276" s="70"/>
      <c r="F276" s="52"/>
    </row>
    <row r="277" spans="1:13" ht="42">
      <c r="A277" s="429"/>
      <c r="B277" s="437" t="s">
        <v>965</v>
      </c>
      <c r="C277" s="183">
        <v>1</v>
      </c>
      <c r="D277" s="340">
        <v>1</v>
      </c>
      <c r="E277" s="70"/>
      <c r="F277" s="52"/>
    </row>
    <row r="278" spans="1:13">
      <c r="A278" s="429"/>
      <c r="B278" s="431" t="s">
        <v>961</v>
      </c>
      <c r="C278" s="183">
        <v>1</v>
      </c>
      <c r="D278" s="202">
        <v>1</v>
      </c>
      <c r="E278" s="70"/>
      <c r="F278" s="52"/>
    </row>
    <row r="279" spans="1:13" ht="15" thickBot="1">
      <c r="A279" s="51"/>
      <c r="B279" s="204" t="s">
        <v>850</v>
      </c>
      <c r="C279" s="432">
        <v>2</v>
      </c>
      <c r="D279" s="95">
        <v>2</v>
      </c>
      <c r="E279" s="70"/>
      <c r="F279" s="52"/>
    </row>
    <row r="280" spans="1:13" ht="15" thickBot="1">
      <c r="A280" s="51"/>
      <c r="B280" s="72" t="s">
        <v>717</v>
      </c>
      <c r="C280" s="176">
        <v>27</v>
      </c>
      <c r="D280" s="203"/>
      <c r="E280" s="70"/>
      <c r="F280" s="52"/>
    </row>
    <row r="281" spans="1:13" ht="14">
      <c r="A281" s="51"/>
      <c r="B281" s="49" t="s">
        <v>466</v>
      </c>
      <c r="C281" s="52"/>
      <c r="D281" s="52"/>
      <c r="E281" s="70"/>
    </row>
    <row r="282" spans="1:13" ht="14">
      <c r="B282" s="414" t="s">
        <v>963</v>
      </c>
    </row>
    <row r="283" spans="1:13" ht="13.5" customHeight="1" thickBot="1">
      <c r="A283" s="566" t="s">
        <v>960</v>
      </c>
      <c r="B283" s="566"/>
      <c r="C283" s="566"/>
      <c r="D283" s="52"/>
    </row>
    <row r="284" spans="1:13" ht="61" thickBot="1">
      <c r="A284" s="52"/>
      <c r="B284" s="96" t="s">
        <v>849</v>
      </c>
      <c r="C284" s="97" t="s">
        <v>469</v>
      </c>
      <c r="D284" s="98" t="s">
        <v>989</v>
      </c>
      <c r="E284" s="99" t="s">
        <v>716</v>
      </c>
      <c r="F284" s="100"/>
    </row>
    <row r="285" spans="1:13" ht="14">
      <c r="B285" s="88" t="s">
        <v>684</v>
      </c>
      <c r="C285" s="89"/>
      <c r="D285" s="101">
        <v>45</v>
      </c>
      <c r="E285" s="102">
        <f t="shared" ref="E285:E290" si="4">(D285/81)</f>
        <v>0.55555555555555558</v>
      </c>
      <c r="F285" s="100"/>
    </row>
    <row r="286" spans="1:13" ht="14">
      <c r="B286" s="103" t="s">
        <v>831</v>
      </c>
      <c r="C286" s="104"/>
      <c r="D286" s="58">
        <v>15</v>
      </c>
      <c r="E286" s="105">
        <f t="shared" si="4"/>
        <v>0.18518518518518517</v>
      </c>
      <c r="F286" s="106"/>
    </row>
    <row r="287" spans="1:13" ht="70">
      <c r="B287" s="348" t="s">
        <v>985</v>
      </c>
      <c r="C287" s="183"/>
      <c r="D287" s="59">
        <v>9</v>
      </c>
      <c r="E287" s="105">
        <f t="shared" si="4"/>
        <v>0.1111111111111111</v>
      </c>
      <c r="F287" s="106"/>
    </row>
    <row r="288" spans="1:13" ht="42">
      <c r="B288" s="349" t="s">
        <v>986</v>
      </c>
      <c r="C288" s="184"/>
      <c r="D288" s="58">
        <v>5</v>
      </c>
      <c r="E288" s="105">
        <f t="shared" si="4"/>
        <v>6.1728395061728392E-2</v>
      </c>
      <c r="F288" s="106"/>
    </row>
    <row r="289" spans="1:18" ht="56">
      <c r="B289" s="349" t="s">
        <v>987</v>
      </c>
      <c r="C289" s="184"/>
      <c r="D289" s="350">
        <v>5</v>
      </c>
      <c r="E289" s="105">
        <f t="shared" si="4"/>
        <v>6.1728395061728392E-2</v>
      </c>
      <c r="F289" s="106"/>
    </row>
    <row r="290" spans="1:18" ht="15" thickBot="1">
      <c r="B290" s="204" t="s">
        <v>850</v>
      </c>
      <c r="C290" s="145"/>
      <c r="D290" s="187">
        <v>2</v>
      </c>
      <c r="E290" s="205">
        <f t="shared" si="4"/>
        <v>2.4691358024691357E-2</v>
      </c>
      <c r="F290" s="106"/>
    </row>
    <row r="291" spans="1:18" ht="15" thickBot="1">
      <c r="B291" s="72" t="s">
        <v>717</v>
      </c>
      <c r="C291" s="176"/>
      <c r="D291" s="174">
        <f>SUM(D285:D290)</f>
        <v>81</v>
      </c>
      <c r="E291" s="203"/>
    </row>
    <row r="292" spans="1:18">
      <c r="B292" s="570" t="s">
        <v>990</v>
      </c>
      <c r="C292" s="570"/>
      <c r="D292" s="570"/>
      <c r="E292" s="570"/>
      <c r="F292" s="570"/>
      <c r="G292" s="570"/>
      <c r="H292" s="570"/>
      <c r="I292" s="570"/>
      <c r="J292" s="570"/>
      <c r="K292" s="570"/>
    </row>
    <row r="293" spans="1:18" ht="14">
      <c r="A293" s="262" t="s">
        <v>988</v>
      </c>
      <c r="B293" s="570"/>
      <c r="C293" s="570"/>
      <c r="D293" s="570"/>
      <c r="E293" s="570"/>
      <c r="F293" s="570"/>
      <c r="G293" s="570"/>
      <c r="H293" s="570"/>
      <c r="I293" s="570"/>
      <c r="J293" s="570"/>
      <c r="K293" s="570"/>
    </row>
    <row r="294" spans="1:18" ht="14">
      <c r="I294" s="424"/>
    </row>
    <row r="295" spans="1:18" ht="31" thickBot="1">
      <c r="A295" s="63" t="s">
        <v>1221</v>
      </c>
      <c r="D295" s="63" t="s">
        <v>1222</v>
      </c>
      <c r="E295" s="71"/>
    </row>
    <row r="296" spans="1:18" ht="16" thickBot="1">
      <c r="A296" s="52"/>
      <c r="B296" s="72"/>
      <c r="C296" s="327" t="s">
        <v>859</v>
      </c>
      <c r="D296" s="328" t="s">
        <v>725</v>
      </c>
      <c r="I296" s="424"/>
    </row>
    <row r="297" spans="1:18" ht="14">
      <c r="A297" s="51"/>
      <c r="B297" s="329" t="s">
        <v>727</v>
      </c>
      <c r="C297" s="330" t="s">
        <v>1209</v>
      </c>
      <c r="D297" s="331" t="s">
        <v>1215</v>
      </c>
      <c r="E297" s="52"/>
    </row>
    <row r="298" spans="1:18" ht="14">
      <c r="A298" s="51"/>
      <c r="B298" s="332" t="s">
        <v>728</v>
      </c>
      <c r="C298" s="333" t="s">
        <v>1210</v>
      </c>
      <c r="D298" s="334" t="s">
        <v>1216</v>
      </c>
      <c r="E298" s="52"/>
      <c r="I298" s="424"/>
    </row>
    <row r="299" spans="1:18" ht="14">
      <c r="A299" s="51"/>
      <c r="B299" s="332" t="s">
        <v>729</v>
      </c>
      <c r="C299" s="333" t="s">
        <v>1211</v>
      </c>
      <c r="D299" s="334" t="s">
        <v>1217</v>
      </c>
      <c r="E299" s="52"/>
    </row>
    <row r="300" spans="1:18" ht="14">
      <c r="A300" s="51"/>
      <c r="B300" s="332" t="s">
        <v>730</v>
      </c>
      <c r="C300" s="333" t="s">
        <v>1212</v>
      </c>
      <c r="D300" s="334" t="s">
        <v>1218</v>
      </c>
      <c r="E300" s="51"/>
      <c r="I300" s="424"/>
      <c r="J300" s="424"/>
      <c r="K300" s="424"/>
      <c r="L300" s="424"/>
      <c r="M300" s="424"/>
      <c r="N300" s="424"/>
      <c r="O300" s="424"/>
      <c r="P300" s="424"/>
      <c r="Q300" s="424"/>
      <c r="R300" s="424"/>
    </row>
    <row r="301" spans="1:18" ht="14">
      <c r="A301" s="51"/>
      <c r="B301" s="332" t="s">
        <v>731</v>
      </c>
      <c r="C301" s="333" t="s">
        <v>1213</v>
      </c>
      <c r="D301" s="334" t="s">
        <v>1219</v>
      </c>
      <c r="E301" s="51"/>
      <c r="I301" s="424"/>
      <c r="J301" s="424"/>
      <c r="K301" s="424"/>
      <c r="L301" s="424"/>
      <c r="M301" s="424"/>
      <c r="N301" s="424"/>
      <c r="O301" s="424"/>
      <c r="P301" s="424"/>
      <c r="Q301" s="424"/>
      <c r="R301" s="424"/>
    </row>
    <row r="302" spans="1:18" ht="15" thickBot="1">
      <c r="A302" s="51"/>
      <c r="B302" s="335" t="s">
        <v>732</v>
      </c>
      <c r="C302" s="336" t="s">
        <v>1214</v>
      </c>
      <c r="D302" s="337" t="s">
        <v>1220</v>
      </c>
      <c r="E302" s="51"/>
    </row>
    <row r="303" spans="1:18" ht="14" thickBot="1">
      <c r="A303" s="51"/>
      <c r="B303" s="51"/>
      <c r="C303" s="338"/>
      <c r="D303" s="338"/>
      <c r="E303" s="51"/>
    </row>
    <row r="304" spans="1:18" ht="31" thickBot="1">
      <c r="A304" s="51"/>
      <c r="B304" s="84" t="s">
        <v>714</v>
      </c>
      <c r="C304" s="85" t="s">
        <v>715</v>
      </c>
      <c r="D304" s="86" t="s">
        <v>719</v>
      </c>
      <c r="E304" s="87"/>
    </row>
    <row r="305" spans="1:7">
      <c r="A305" s="51"/>
      <c r="B305" s="339" t="s">
        <v>831</v>
      </c>
      <c r="C305" s="89">
        <v>10</v>
      </c>
      <c r="D305" s="90">
        <v>3</v>
      </c>
      <c r="E305" s="70"/>
      <c r="F305" s="52"/>
      <c r="G305" s="52"/>
    </row>
    <row r="306" spans="1:7">
      <c r="A306" s="51"/>
      <c r="B306" s="148" t="s">
        <v>833</v>
      </c>
      <c r="C306" s="145">
        <v>4</v>
      </c>
      <c r="D306" s="93">
        <v>1</v>
      </c>
      <c r="E306" s="70"/>
      <c r="F306" s="53"/>
      <c r="G306" s="52"/>
    </row>
    <row r="307" spans="1:7" ht="14">
      <c r="A307" s="51"/>
      <c r="B307" s="173" t="s">
        <v>1090</v>
      </c>
      <c r="C307" s="104">
        <v>4</v>
      </c>
      <c r="D307" s="202">
        <v>4</v>
      </c>
      <c r="E307" s="70"/>
      <c r="F307" s="52"/>
      <c r="G307" s="52"/>
    </row>
    <row r="308" spans="1:7" ht="28">
      <c r="A308" s="51"/>
      <c r="B308" s="173" t="s">
        <v>1223</v>
      </c>
      <c r="C308" s="104">
        <v>3</v>
      </c>
      <c r="D308" s="340">
        <v>3</v>
      </c>
      <c r="E308" s="70"/>
      <c r="F308" s="52"/>
      <c r="G308" s="52"/>
    </row>
    <row r="309" spans="1:7" ht="42">
      <c r="A309" s="51"/>
      <c r="B309" s="173" t="s">
        <v>685</v>
      </c>
      <c r="C309" s="104">
        <v>1</v>
      </c>
      <c r="D309" s="340">
        <v>0</v>
      </c>
      <c r="E309" s="70"/>
      <c r="F309" s="341"/>
      <c r="G309" s="52"/>
    </row>
    <row r="310" spans="1:7" ht="42">
      <c r="A310" s="51"/>
      <c r="B310" s="173" t="s">
        <v>1224</v>
      </c>
      <c r="C310" s="104">
        <v>1</v>
      </c>
      <c r="D310" s="340">
        <v>1</v>
      </c>
      <c r="E310" s="70"/>
      <c r="F310" s="341"/>
      <c r="G310" s="52"/>
    </row>
    <row r="311" spans="1:7" ht="42">
      <c r="A311" s="51"/>
      <c r="B311" s="173" t="s">
        <v>1225</v>
      </c>
      <c r="C311" s="104">
        <v>1</v>
      </c>
      <c r="D311" s="340">
        <v>1</v>
      </c>
      <c r="E311" s="70"/>
      <c r="F311" s="341"/>
      <c r="G311" s="52"/>
    </row>
    <row r="312" spans="1:7" ht="56">
      <c r="A312" s="51"/>
      <c r="B312" s="173" t="s">
        <v>1226</v>
      </c>
      <c r="C312" s="104">
        <v>1</v>
      </c>
      <c r="D312" s="340">
        <v>1</v>
      </c>
      <c r="E312" s="70"/>
      <c r="F312" s="341"/>
      <c r="G312" s="52"/>
    </row>
    <row r="313" spans="1:7" ht="28">
      <c r="A313" s="51"/>
      <c r="B313" s="173" t="s">
        <v>1228</v>
      </c>
      <c r="C313" s="104">
        <v>1</v>
      </c>
      <c r="D313" s="202"/>
      <c r="E313" s="70"/>
      <c r="F313" s="342"/>
      <c r="G313" s="52"/>
    </row>
    <row r="314" spans="1:7" ht="29" thickBot="1">
      <c r="A314" s="51"/>
      <c r="B314" s="343" t="s">
        <v>1227</v>
      </c>
      <c r="C314" s="344" t="s">
        <v>1229</v>
      </c>
      <c r="D314" s="95"/>
      <c r="E314" s="70"/>
      <c r="F314" s="345"/>
      <c r="G314" s="52"/>
    </row>
    <row r="315" spans="1:7" ht="15" thickBot="1">
      <c r="A315" s="51"/>
      <c r="B315" s="125" t="s">
        <v>717</v>
      </c>
      <c r="C315" s="346">
        <v>27</v>
      </c>
      <c r="D315" s="347">
        <f>SUM(D305:D314)</f>
        <v>14</v>
      </c>
      <c r="E315" s="70"/>
    </row>
    <row r="316" spans="1:7" ht="14">
      <c r="A316" s="51"/>
      <c r="B316" s="49" t="s">
        <v>466</v>
      </c>
      <c r="C316" s="52"/>
      <c r="D316" s="52"/>
      <c r="E316" s="70"/>
    </row>
    <row r="318" spans="1:7" ht="14" thickBot="1">
      <c r="A318" s="566" t="s">
        <v>1235</v>
      </c>
      <c r="B318" s="566"/>
      <c r="C318" s="566"/>
      <c r="D318" s="52"/>
    </row>
    <row r="319" spans="1:7" ht="61" thickBot="1">
      <c r="A319" s="52"/>
      <c r="B319" s="96" t="s">
        <v>849</v>
      </c>
      <c r="C319" s="97" t="s">
        <v>469</v>
      </c>
      <c r="D319" s="98" t="s">
        <v>1230</v>
      </c>
      <c r="E319" s="99" t="s">
        <v>716</v>
      </c>
    </row>
    <row r="320" spans="1:7">
      <c r="B320" s="88" t="s">
        <v>684</v>
      </c>
      <c r="C320" s="89"/>
      <c r="D320" s="101">
        <v>14</v>
      </c>
      <c r="E320" s="102">
        <f>D320/81</f>
        <v>0.1728395061728395</v>
      </c>
    </row>
    <row r="321" spans="1:5">
      <c r="B321" s="103" t="s">
        <v>831</v>
      </c>
      <c r="C321" s="104"/>
      <c r="D321" s="58">
        <v>33</v>
      </c>
      <c r="E321" s="102">
        <f t="shared" ref="E321:E326" si="5">D321/81</f>
        <v>0.40740740740740738</v>
      </c>
    </row>
    <row r="322" spans="1:5" ht="28">
      <c r="B322" s="348" t="s">
        <v>1231</v>
      </c>
      <c r="C322" s="183"/>
      <c r="D322" s="59">
        <v>11</v>
      </c>
      <c r="E322" s="102">
        <f t="shared" si="5"/>
        <v>0.13580246913580246</v>
      </c>
    </row>
    <row r="323" spans="1:5" ht="42">
      <c r="B323" s="349" t="s">
        <v>1232</v>
      </c>
      <c r="C323" s="184"/>
      <c r="D323" s="58">
        <v>6</v>
      </c>
      <c r="E323" s="102">
        <f t="shared" si="5"/>
        <v>7.407407407407407E-2</v>
      </c>
    </row>
    <row r="324" spans="1:5" ht="56">
      <c r="B324" s="349" t="s">
        <v>1233</v>
      </c>
      <c r="C324" s="184"/>
      <c r="D324" s="350">
        <v>6</v>
      </c>
      <c r="E324" s="102">
        <f t="shared" si="5"/>
        <v>7.407407407407407E-2</v>
      </c>
    </row>
    <row r="325" spans="1:5" ht="42">
      <c r="B325" s="351" t="s">
        <v>1234</v>
      </c>
      <c r="C325" s="184"/>
      <c r="D325" s="352">
        <v>5</v>
      </c>
      <c r="E325" s="102">
        <f t="shared" si="5"/>
        <v>6.1728395061728392E-2</v>
      </c>
    </row>
    <row r="326" spans="1:5" ht="15" thickBot="1">
      <c r="B326" s="204" t="s">
        <v>850</v>
      </c>
      <c r="C326" s="145"/>
      <c r="D326" s="187">
        <v>6</v>
      </c>
      <c r="E326" s="102">
        <f t="shared" si="5"/>
        <v>7.407407407407407E-2</v>
      </c>
    </row>
    <row r="327" spans="1:5" ht="15" thickBot="1">
      <c r="B327" s="72" t="s">
        <v>717</v>
      </c>
      <c r="C327" s="176"/>
      <c r="D327" s="174">
        <f>SUM(D320:D326)</f>
        <v>81</v>
      </c>
      <c r="E327" s="203"/>
    </row>
    <row r="328" spans="1:5" ht="14">
      <c r="B328" s="414" t="s">
        <v>1236</v>
      </c>
    </row>
    <row r="332" spans="1:5" ht="31" thickBot="1">
      <c r="A332" s="63" t="s">
        <v>1244</v>
      </c>
      <c r="D332" s="63" t="s">
        <v>1245</v>
      </c>
      <c r="E332" s="71"/>
    </row>
    <row r="333" spans="1:5" ht="16" thickBot="1">
      <c r="A333" s="52"/>
      <c r="B333" s="72"/>
      <c r="C333" s="73" t="s">
        <v>859</v>
      </c>
      <c r="D333" s="74" t="s">
        <v>725</v>
      </c>
    </row>
    <row r="334" spans="1:5" ht="15">
      <c r="A334" s="51"/>
      <c r="B334" s="75" t="s">
        <v>727</v>
      </c>
      <c r="C334" s="438" t="s">
        <v>1246</v>
      </c>
      <c r="D334" s="439" t="s">
        <v>1252</v>
      </c>
      <c r="E334" s="52"/>
    </row>
    <row r="335" spans="1:5" ht="15">
      <c r="A335" s="51"/>
      <c r="B335" s="78" t="s">
        <v>728</v>
      </c>
      <c r="C335" s="440" t="s">
        <v>1247</v>
      </c>
      <c r="D335" s="441" t="s">
        <v>1253</v>
      </c>
      <c r="E335" s="52"/>
    </row>
    <row r="336" spans="1:5" ht="15">
      <c r="A336" s="51"/>
      <c r="B336" s="78" t="s">
        <v>729</v>
      </c>
      <c r="C336" s="440" t="s">
        <v>1248</v>
      </c>
      <c r="D336" s="441" t="s">
        <v>1254</v>
      </c>
      <c r="E336" s="52"/>
    </row>
    <row r="337" spans="1:6" ht="15">
      <c r="A337" s="51"/>
      <c r="B337" s="78" t="s">
        <v>730</v>
      </c>
      <c r="C337" s="440" t="s">
        <v>1249</v>
      </c>
      <c r="D337" s="441" t="s">
        <v>1255</v>
      </c>
      <c r="E337" s="51"/>
    </row>
    <row r="338" spans="1:6" ht="15">
      <c r="A338" s="51"/>
      <c r="B338" s="78" t="s">
        <v>731</v>
      </c>
      <c r="C338" s="440" t="s">
        <v>1250</v>
      </c>
      <c r="D338" s="441" t="s">
        <v>1256</v>
      </c>
      <c r="E338" s="51"/>
    </row>
    <row r="339" spans="1:6" ht="16" thickBot="1">
      <c r="A339" s="51"/>
      <c r="B339" s="81" t="s">
        <v>732</v>
      </c>
      <c r="C339" s="442" t="s">
        <v>1251</v>
      </c>
      <c r="D339" s="443" t="s">
        <v>1257</v>
      </c>
      <c r="E339" s="51"/>
    </row>
    <row r="340" spans="1:6" ht="14" thickBot="1">
      <c r="A340" s="51"/>
      <c r="B340" s="51"/>
      <c r="C340" s="51"/>
      <c r="D340" s="51"/>
      <c r="E340" s="51"/>
    </row>
    <row r="341" spans="1:6" ht="31" thickBot="1">
      <c r="A341" s="51"/>
      <c r="B341" s="84" t="s">
        <v>714</v>
      </c>
      <c r="C341" s="85" t="s">
        <v>715</v>
      </c>
      <c r="D341" s="86" t="s">
        <v>719</v>
      </c>
      <c r="E341" s="87"/>
    </row>
    <row r="342" spans="1:6">
      <c r="A342" s="51"/>
      <c r="B342" s="444" t="s">
        <v>833</v>
      </c>
      <c r="C342" s="92">
        <v>5</v>
      </c>
      <c r="D342" s="445">
        <v>2</v>
      </c>
      <c r="E342" s="70"/>
      <c r="F342" s="53"/>
    </row>
    <row r="343" spans="1:6" ht="14">
      <c r="A343" s="51"/>
      <c r="B343" s="348" t="s">
        <v>1090</v>
      </c>
      <c r="C343" s="104">
        <v>3</v>
      </c>
      <c r="D343" s="445">
        <v>3</v>
      </c>
      <c r="E343" s="70"/>
      <c r="F343" s="52"/>
    </row>
    <row r="344" spans="1:6">
      <c r="A344" s="51"/>
      <c r="B344" s="446" t="s">
        <v>831</v>
      </c>
      <c r="C344" s="89">
        <v>2</v>
      </c>
      <c r="D344" s="90">
        <v>1</v>
      </c>
      <c r="E344" s="70"/>
      <c r="F344" s="52"/>
    </row>
    <row r="345" spans="1:6" ht="42">
      <c r="A345" s="51"/>
      <c r="B345" s="447" t="s">
        <v>1258</v>
      </c>
      <c r="C345" s="448">
        <v>2</v>
      </c>
      <c r="D345" s="449">
        <v>1</v>
      </c>
      <c r="E345" s="70"/>
      <c r="F345" s="52"/>
    </row>
    <row r="346" spans="1:6" ht="42">
      <c r="A346" s="51"/>
      <c r="B346" s="348" t="s">
        <v>685</v>
      </c>
      <c r="C346" s="104">
        <v>2</v>
      </c>
      <c r="D346" s="449">
        <v>0</v>
      </c>
      <c r="E346" s="70"/>
      <c r="F346" s="341"/>
    </row>
    <row r="347" spans="1:6" ht="42">
      <c r="A347" s="51"/>
      <c r="B347" s="348" t="s">
        <v>1224</v>
      </c>
      <c r="C347" s="104">
        <v>2</v>
      </c>
      <c r="D347" s="449">
        <v>1</v>
      </c>
      <c r="E347" s="70"/>
      <c r="F347" s="341"/>
    </row>
    <row r="348" spans="1:6" ht="14">
      <c r="A348" s="51"/>
      <c r="B348" s="447" t="s">
        <v>183</v>
      </c>
      <c r="C348" s="448">
        <v>2</v>
      </c>
      <c r="D348" s="449">
        <v>1</v>
      </c>
      <c r="E348" s="70"/>
      <c r="F348" s="341"/>
    </row>
    <row r="349" spans="1:6" ht="28">
      <c r="A349" s="51"/>
      <c r="B349" s="447" t="s">
        <v>1259</v>
      </c>
      <c r="C349" s="448">
        <v>1</v>
      </c>
      <c r="D349" s="449">
        <v>1</v>
      </c>
      <c r="E349" s="70"/>
      <c r="F349" s="341"/>
    </row>
    <row r="350" spans="1:6" ht="28">
      <c r="A350" s="51"/>
      <c r="B350" s="447" t="s">
        <v>1273</v>
      </c>
      <c r="C350" s="450" t="s">
        <v>1269</v>
      </c>
      <c r="D350" s="445">
        <v>0</v>
      </c>
      <c r="E350" s="70"/>
      <c r="F350" s="342"/>
    </row>
    <row r="351" spans="1:6" ht="42">
      <c r="A351" s="51"/>
      <c r="B351" s="447" t="s">
        <v>1260</v>
      </c>
      <c r="C351" s="450">
        <v>1</v>
      </c>
      <c r="D351" s="445">
        <v>1</v>
      </c>
      <c r="E351" s="70"/>
      <c r="F351" s="345"/>
    </row>
    <row r="352" spans="1:6" ht="28">
      <c r="A352" s="51"/>
      <c r="B352" s="447" t="s">
        <v>1261</v>
      </c>
      <c r="C352" s="450">
        <v>1</v>
      </c>
      <c r="D352" s="445">
        <v>0</v>
      </c>
      <c r="E352" s="70"/>
      <c r="F352" s="345"/>
    </row>
    <row r="353" spans="1:6" ht="42">
      <c r="A353" s="51"/>
      <c r="B353" s="447" t="s">
        <v>1280</v>
      </c>
      <c r="C353" s="450">
        <v>1</v>
      </c>
      <c r="D353" s="445">
        <v>1</v>
      </c>
      <c r="E353" s="70"/>
      <c r="F353" s="345"/>
    </row>
    <row r="354" spans="1:6" ht="42">
      <c r="A354" s="51"/>
      <c r="B354" s="447" t="s">
        <v>1284</v>
      </c>
      <c r="C354" s="450" t="s">
        <v>1270</v>
      </c>
      <c r="D354" s="445">
        <v>0</v>
      </c>
      <c r="E354" s="70"/>
      <c r="F354" s="345"/>
    </row>
    <row r="355" spans="1:6" ht="42">
      <c r="A355" s="51"/>
      <c r="B355" s="447" t="s">
        <v>1262</v>
      </c>
      <c r="C355" s="450" t="s">
        <v>1271</v>
      </c>
      <c r="D355" s="445">
        <v>0</v>
      </c>
      <c r="E355" s="70"/>
      <c r="F355" s="345"/>
    </row>
    <row r="356" spans="1:6" ht="42">
      <c r="A356" s="51"/>
      <c r="B356" s="447" t="s">
        <v>1263</v>
      </c>
      <c r="C356" s="450">
        <v>1</v>
      </c>
      <c r="D356" s="445">
        <v>1</v>
      </c>
      <c r="E356" s="70"/>
      <c r="F356" s="345"/>
    </row>
    <row r="357" spans="1:6" ht="30">
      <c r="A357" s="51"/>
      <c r="B357" s="447" t="s">
        <v>1264</v>
      </c>
      <c r="C357" s="450" t="s">
        <v>1272</v>
      </c>
      <c r="D357" s="445">
        <v>1.3333333333333299</v>
      </c>
      <c r="E357" s="70"/>
      <c r="F357" s="345"/>
    </row>
    <row r="358" spans="1:6" ht="15" thickBot="1">
      <c r="A358" s="51"/>
      <c r="B358" s="451" t="s">
        <v>717</v>
      </c>
      <c r="C358" s="452">
        <v>27</v>
      </c>
      <c r="D358" s="95">
        <f>SUM(D342:D351)</f>
        <v>11</v>
      </c>
      <c r="E358" s="70"/>
    </row>
    <row r="359" spans="1:6" ht="14">
      <c r="B359" s="49" t="s">
        <v>466</v>
      </c>
    </row>
    <row r="360" spans="1:6" ht="14" thickBot="1">
      <c r="A360" s="566" t="s">
        <v>1268</v>
      </c>
      <c r="B360" s="566"/>
      <c r="C360" s="566"/>
      <c r="D360" s="52"/>
    </row>
    <row r="361" spans="1:6" ht="61" thickBot="1">
      <c r="A361" s="52"/>
      <c r="B361" s="96" t="s">
        <v>849</v>
      </c>
      <c r="C361" s="97" t="s">
        <v>469</v>
      </c>
      <c r="D361" s="98" t="s">
        <v>1304</v>
      </c>
      <c r="E361" s="99" t="s">
        <v>716</v>
      </c>
    </row>
    <row r="362" spans="1:6">
      <c r="B362" s="88" t="s">
        <v>684</v>
      </c>
      <c r="C362" s="89"/>
      <c r="D362" s="101">
        <v>10</v>
      </c>
      <c r="E362" s="102">
        <v>0.12345679012345678</v>
      </c>
    </row>
    <row r="363" spans="1:6">
      <c r="B363" s="103" t="s">
        <v>831</v>
      </c>
      <c r="C363" s="104"/>
      <c r="D363" s="58">
        <v>25</v>
      </c>
      <c r="E363" s="102">
        <v>0.30864197530864196</v>
      </c>
    </row>
    <row r="364" spans="1:6" ht="28">
      <c r="B364" s="348" t="s">
        <v>1231</v>
      </c>
      <c r="C364" s="183"/>
      <c r="D364" s="59">
        <v>10</v>
      </c>
      <c r="E364" s="102">
        <v>0.12345679012345678</v>
      </c>
    </row>
    <row r="365" spans="1:6" ht="42">
      <c r="B365" s="349" t="s">
        <v>1232</v>
      </c>
      <c r="C365" s="184"/>
      <c r="D365" s="58">
        <v>11</v>
      </c>
      <c r="E365" s="102">
        <v>0.13580246913580246</v>
      </c>
    </row>
    <row r="366" spans="1:6" ht="42">
      <c r="B366" s="351" t="s">
        <v>1234</v>
      </c>
      <c r="C366" s="184"/>
      <c r="D366" s="352">
        <v>5</v>
      </c>
      <c r="E366" s="102">
        <v>6.1728395061728392E-2</v>
      </c>
    </row>
    <row r="367" spans="1:6" ht="15" thickBot="1">
      <c r="B367" s="204" t="s">
        <v>850</v>
      </c>
      <c r="C367" s="145"/>
      <c r="D367" s="187">
        <v>20</v>
      </c>
      <c r="E367" s="102">
        <v>0.24691358024691357</v>
      </c>
    </row>
    <row r="368" spans="1:6" ht="15" thickBot="1">
      <c r="B368" s="72" t="s">
        <v>717</v>
      </c>
      <c r="C368" s="176"/>
      <c r="D368" s="174">
        <f>SUM(D362:D367)</f>
        <v>81</v>
      </c>
      <c r="E368" s="203"/>
    </row>
    <row r="371" spans="1:19" ht="31" thickBot="1">
      <c r="A371" s="63" t="s">
        <v>1436</v>
      </c>
      <c r="D371" s="63" t="s">
        <v>1437</v>
      </c>
      <c r="E371" s="71"/>
      <c r="H371" s="417"/>
      <c r="I371" s="417"/>
      <c r="J371" s="415"/>
      <c r="K371" s="415"/>
      <c r="L371" s="415"/>
      <c r="M371" s="415"/>
      <c r="N371" s="415"/>
      <c r="O371" s="415"/>
      <c r="P371" s="415"/>
      <c r="Q371" s="415"/>
      <c r="R371" s="415"/>
      <c r="S371" s="415"/>
    </row>
    <row r="372" spans="1:19" ht="16" thickBot="1">
      <c r="A372" s="52"/>
      <c r="B372" s="72"/>
      <c r="C372" s="73" t="s">
        <v>859</v>
      </c>
      <c r="D372" s="74" t="s">
        <v>725</v>
      </c>
      <c r="H372" s="417"/>
      <c r="I372" s="417"/>
      <c r="J372" s="415"/>
      <c r="K372" s="415"/>
      <c r="L372" s="415"/>
      <c r="M372" s="415"/>
      <c r="N372" s="415"/>
      <c r="O372" s="415"/>
      <c r="P372" s="415"/>
      <c r="Q372" s="415"/>
      <c r="R372" s="415"/>
      <c r="S372" s="415"/>
    </row>
    <row r="373" spans="1:19" ht="15">
      <c r="A373" s="51"/>
      <c r="B373" s="75" t="s">
        <v>727</v>
      </c>
      <c r="C373" s="438" t="s">
        <v>1438</v>
      </c>
      <c r="D373" s="439" t="s">
        <v>1434</v>
      </c>
      <c r="E373" s="52"/>
      <c r="H373" s="416"/>
      <c r="I373" s="360"/>
      <c r="J373" s="360"/>
      <c r="K373" s="360"/>
      <c r="L373" s="360"/>
      <c r="M373" s="360"/>
      <c r="N373" s="360"/>
      <c r="O373" s="360"/>
      <c r="P373" s="360"/>
      <c r="Q373" s="360"/>
      <c r="R373" s="360"/>
      <c r="S373" s="360"/>
    </row>
    <row r="374" spans="1:19" ht="15">
      <c r="A374" s="51"/>
      <c r="B374" s="78" t="s">
        <v>728</v>
      </c>
      <c r="C374" s="440" t="s">
        <v>1431</v>
      </c>
      <c r="D374" s="441" t="s">
        <v>1439</v>
      </c>
      <c r="E374" s="52"/>
      <c r="H374" s="52"/>
      <c r="I374" s="52"/>
      <c r="J374" s="52"/>
      <c r="K374" s="52"/>
      <c r="L374" s="52"/>
      <c r="M374" s="52"/>
      <c r="N374" s="52"/>
      <c r="O374" s="52"/>
      <c r="P374" s="52"/>
      <c r="Q374" s="52"/>
      <c r="R374" s="52"/>
      <c r="S374" s="52"/>
    </row>
    <row r="375" spans="1:19" ht="15">
      <c r="A375" s="51"/>
      <c r="B375" s="78" t="s">
        <v>729</v>
      </c>
      <c r="C375" s="440" t="s">
        <v>1440</v>
      </c>
      <c r="D375" s="441" t="s">
        <v>1441</v>
      </c>
      <c r="E375" s="52"/>
      <c r="H375" s="52"/>
      <c r="I375" s="52"/>
      <c r="J375" s="52"/>
      <c r="K375" s="52"/>
      <c r="L375" s="52"/>
      <c r="M375" s="52"/>
      <c r="N375" s="52"/>
      <c r="O375" s="52"/>
      <c r="P375" s="52"/>
      <c r="Q375" s="52"/>
      <c r="R375" s="52"/>
      <c r="S375" s="52"/>
    </row>
    <row r="376" spans="1:19" ht="15">
      <c r="A376" s="51"/>
      <c r="B376" s="78" t="s">
        <v>730</v>
      </c>
      <c r="C376" s="440" t="s">
        <v>1432</v>
      </c>
      <c r="D376" s="441" t="s">
        <v>1442</v>
      </c>
      <c r="E376" s="51"/>
      <c r="H376" s="565"/>
      <c r="I376" s="565"/>
      <c r="J376" s="412"/>
      <c r="K376" s="412"/>
      <c r="L376" s="412"/>
      <c r="M376" s="412"/>
      <c r="N376" s="412"/>
      <c r="O376" s="412"/>
      <c r="P376" s="412"/>
      <c r="Q376" s="412"/>
      <c r="R376" s="412"/>
      <c r="S376" s="412"/>
    </row>
    <row r="377" spans="1:19" ht="15">
      <c r="A377" s="51"/>
      <c r="B377" s="78" t="s">
        <v>731</v>
      </c>
      <c r="C377" s="440" t="s">
        <v>1433</v>
      </c>
      <c r="D377" s="441" t="s">
        <v>1435</v>
      </c>
      <c r="E377" s="51"/>
      <c r="H377" s="360"/>
      <c r="I377" s="360"/>
      <c r="J377" s="412"/>
      <c r="K377" s="360"/>
      <c r="L377" s="360"/>
      <c r="M377" s="360"/>
      <c r="N377" s="412"/>
      <c r="O377" s="412"/>
      <c r="P377" s="412"/>
      <c r="Q377" s="412"/>
      <c r="R377" s="412"/>
      <c r="S377" s="412"/>
    </row>
    <row r="378" spans="1:19" ht="16" thickBot="1">
      <c r="A378" s="51"/>
      <c r="B378" s="81" t="s">
        <v>732</v>
      </c>
      <c r="C378" s="442" t="s">
        <v>1443</v>
      </c>
      <c r="D378" s="443" t="s">
        <v>1444</v>
      </c>
      <c r="E378" s="51"/>
      <c r="H378" s="52"/>
      <c r="I378" s="52"/>
      <c r="J378" s="52"/>
      <c r="K378" s="52"/>
      <c r="L378" s="52"/>
      <c r="M378" s="52"/>
      <c r="N378" s="52"/>
      <c r="O378" s="52"/>
      <c r="P378" s="52"/>
      <c r="Q378" s="52"/>
      <c r="R378" s="52"/>
      <c r="S378" s="52"/>
    </row>
    <row r="379" spans="1:19" ht="14" thickBot="1">
      <c r="A379" s="51"/>
      <c r="B379" s="51"/>
      <c r="C379" s="51"/>
      <c r="D379" s="51"/>
      <c r="E379" s="51"/>
    </row>
    <row r="380" spans="1:19" ht="31" thickBot="1">
      <c r="A380" s="51"/>
      <c r="B380" s="453" t="s">
        <v>1454</v>
      </c>
      <c r="C380" s="122" t="s">
        <v>715</v>
      </c>
      <c r="D380" s="124" t="s">
        <v>719</v>
      </c>
      <c r="E380" s="87"/>
    </row>
    <row r="381" spans="1:19" ht="42">
      <c r="A381" s="51"/>
      <c r="B381" s="454" t="s">
        <v>1451</v>
      </c>
      <c r="C381" s="455">
        <v>9</v>
      </c>
      <c r="D381" s="456">
        <v>0</v>
      </c>
      <c r="E381" s="70"/>
    </row>
    <row r="382" spans="1:19" ht="28">
      <c r="A382" s="51"/>
      <c r="B382" s="457" t="s">
        <v>1259</v>
      </c>
      <c r="C382" s="458">
        <v>3</v>
      </c>
      <c r="D382" s="459">
        <v>3</v>
      </c>
      <c r="E382" s="70"/>
    </row>
    <row r="383" spans="1:19" ht="56">
      <c r="A383" s="51"/>
      <c r="B383" s="460" t="s">
        <v>1450</v>
      </c>
      <c r="C383" s="458">
        <v>3</v>
      </c>
      <c r="D383" s="459">
        <v>3</v>
      </c>
      <c r="E383" s="70"/>
    </row>
    <row r="384" spans="1:19" ht="15" thickBot="1">
      <c r="A384" s="51"/>
      <c r="B384" s="460" t="s">
        <v>1090</v>
      </c>
      <c r="C384" s="458">
        <v>1</v>
      </c>
      <c r="D384" s="459">
        <v>1</v>
      </c>
      <c r="E384" s="70"/>
    </row>
    <row r="385" spans="1:5" ht="15" thickBot="1">
      <c r="A385" s="51"/>
      <c r="B385" s="461" t="s">
        <v>831</v>
      </c>
      <c r="C385" s="458">
        <v>1</v>
      </c>
      <c r="D385" s="459">
        <v>0</v>
      </c>
      <c r="E385" s="70"/>
    </row>
    <row r="386" spans="1:5" ht="15" thickBot="1">
      <c r="A386" s="51"/>
      <c r="B386" s="461" t="s">
        <v>833</v>
      </c>
      <c r="C386" s="458">
        <v>1</v>
      </c>
      <c r="D386" s="459">
        <v>0</v>
      </c>
      <c r="E386" s="70"/>
    </row>
    <row r="387" spans="1:5" ht="43" thickBot="1">
      <c r="A387" s="51"/>
      <c r="B387" s="461" t="s">
        <v>1456</v>
      </c>
      <c r="C387" s="458">
        <v>1</v>
      </c>
      <c r="D387" s="459">
        <v>1</v>
      </c>
      <c r="E387" s="70"/>
    </row>
    <row r="388" spans="1:5" ht="29" thickBot="1">
      <c r="A388" s="51"/>
      <c r="B388" s="461" t="s">
        <v>1448</v>
      </c>
      <c r="C388" s="458" t="s">
        <v>1452</v>
      </c>
      <c r="D388" s="459">
        <v>0</v>
      </c>
      <c r="E388" s="70"/>
    </row>
    <row r="389" spans="1:5" ht="29" thickBot="1">
      <c r="A389" s="51"/>
      <c r="B389" s="461" t="s">
        <v>1446</v>
      </c>
      <c r="C389" s="458" t="s">
        <v>1453</v>
      </c>
      <c r="D389" s="459">
        <v>0</v>
      </c>
      <c r="E389" s="70"/>
    </row>
    <row r="390" spans="1:5" ht="15" thickBot="1">
      <c r="A390" s="51"/>
      <c r="B390" s="461" t="s">
        <v>1447</v>
      </c>
      <c r="C390" s="458">
        <v>1</v>
      </c>
      <c r="D390" s="459">
        <v>0</v>
      </c>
      <c r="E390" s="70"/>
    </row>
    <row r="391" spans="1:5" ht="15" thickBot="1">
      <c r="A391" s="51"/>
      <c r="B391" s="461" t="s">
        <v>1449</v>
      </c>
      <c r="C391" s="458">
        <v>1</v>
      </c>
      <c r="D391" s="459">
        <v>1</v>
      </c>
      <c r="E391" s="70"/>
    </row>
    <row r="392" spans="1:5" ht="29" thickBot="1">
      <c r="A392" s="51"/>
      <c r="B392" s="461" t="s">
        <v>1457</v>
      </c>
      <c r="C392" s="458">
        <v>1</v>
      </c>
      <c r="D392" s="459">
        <v>0</v>
      </c>
      <c r="E392" s="70"/>
    </row>
    <row r="393" spans="1:5" ht="29" thickBot="1">
      <c r="A393" s="51"/>
      <c r="B393" s="461" t="s">
        <v>1445</v>
      </c>
      <c r="C393" s="458">
        <v>1</v>
      </c>
      <c r="D393" s="459">
        <v>1</v>
      </c>
      <c r="E393" s="70"/>
    </row>
    <row r="394" spans="1:5" ht="15" thickBot="1">
      <c r="A394" s="51"/>
      <c r="B394" s="462" t="s">
        <v>717</v>
      </c>
      <c r="C394" s="463">
        <v>25</v>
      </c>
      <c r="D394" s="464"/>
      <c r="E394" s="70"/>
    </row>
    <row r="395" spans="1:5" ht="14">
      <c r="A395" s="51"/>
      <c r="B395" s="49" t="s">
        <v>466</v>
      </c>
      <c r="E395" s="70"/>
    </row>
    <row r="396" spans="1:5" ht="14">
      <c r="A396" s="51"/>
      <c r="B396" s="49"/>
      <c r="E396" s="70"/>
    </row>
    <row r="397" spans="1:5" ht="14" thickBot="1">
      <c r="A397" s="566" t="s">
        <v>1455</v>
      </c>
      <c r="B397" s="566"/>
      <c r="C397" s="566"/>
      <c r="D397" s="52"/>
    </row>
    <row r="398" spans="1:5" ht="61" thickBot="1">
      <c r="A398" s="52"/>
      <c r="B398" s="96" t="s">
        <v>849</v>
      </c>
      <c r="C398" s="97" t="s">
        <v>469</v>
      </c>
      <c r="D398" s="98" t="s">
        <v>1468</v>
      </c>
      <c r="E398" s="99" t="s">
        <v>716</v>
      </c>
    </row>
    <row r="399" spans="1:5">
      <c r="B399" s="88" t="s">
        <v>684</v>
      </c>
      <c r="C399" s="89"/>
      <c r="D399" s="101">
        <v>18</v>
      </c>
      <c r="E399" s="102">
        <f>D399/81</f>
        <v>0.22222222222222221</v>
      </c>
    </row>
    <row r="400" spans="1:5" ht="42">
      <c r="B400" s="348" t="s">
        <v>1232</v>
      </c>
      <c r="C400" s="104"/>
      <c r="D400" s="58">
        <v>18</v>
      </c>
      <c r="E400" s="102">
        <f t="shared" ref="E400:E405" si="6">D400/81</f>
        <v>0.22222222222222221</v>
      </c>
    </row>
    <row r="401" spans="2:5" ht="28">
      <c r="B401" s="348" t="s">
        <v>1231</v>
      </c>
      <c r="C401" s="183"/>
      <c r="D401" s="59">
        <v>15</v>
      </c>
      <c r="E401" s="102">
        <f t="shared" si="6"/>
        <v>0.18518518518518517</v>
      </c>
    </row>
    <row r="402" spans="2:5">
      <c r="B402" s="465" t="s">
        <v>831</v>
      </c>
      <c r="C402" s="466"/>
      <c r="D402" s="467">
        <v>13</v>
      </c>
      <c r="E402" s="102">
        <f t="shared" si="6"/>
        <v>0.16049382716049382</v>
      </c>
    </row>
    <row r="403" spans="2:5" ht="14">
      <c r="B403" s="349" t="s">
        <v>1469</v>
      </c>
      <c r="C403" s="183"/>
      <c r="D403" s="59">
        <v>7</v>
      </c>
      <c r="E403" s="102">
        <f t="shared" si="6"/>
        <v>8.6419753086419748E-2</v>
      </c>
    </row>
    <row r="404" spans="2:5" ht="56">
      <c r="B404" s="468" t="s">
        <v>1470</v>
      </c>
      <c r="C404" s="184"/>
      <c r="D404" s="352">
        <v>6</v>
      </c>
      <c r="E404" s="102">
        <f t="shared" si="6"/>
        <v>7.407407407407407E-2</v>
      </c>
    </row>
    <row r="405" spans="2:5" ht="15" thickBot="1">
      <c r="B405" s="204" t="s">
        <v>850</v>
      </c>
      <c r="C405" s="145"/>
      <c r="D405" s="187">
        <v>4</v>
      </c>
      <c r="E405" s="102">
        <f t="shared" si="6"/>
        <v>4.9382716049382713E-2</v>
      </c>
    </row>
    <row r="406" spans="2:5" ht="15" thickBot="1">
      <c r="B406" s="72" t="s">
        <v>717</v>
      </c>
      <c r="C406" s="176"/>
      <c r="D406" s="174">
        <f>SUM(D399:D405)</f>
        <v>81</v>
      </c>
      <c r="E406" s="203"/>
    </row>
  </sheetData>
  <sortState xmlns:xlrd2="http://schemas.microsoft.com/office/spreadsheetml/2017/richdata2" ref="B399:E405">
    <sortCondition descending="1" ref="D399:D405"/>
  </sortState>
  <customSheetViews>
    <customSheetView guid="{748844DE-4257-45A8-AAE6-BB55DFD8B387}" showRuler="0" topLeftCell="A43">
      <selection activeCell="B60" sqref="B60:C60"/>
      <pageMargins left="0.7" right="0.7" top="0.75" bottom="0.75" header="0.3" footer="0.3"/>
      <pageSetup paperSize="9" orientation="portrait" horizontalDpi="4294967293" verticalDpi="0"/>
      <headerFooter alignWithMargins="0"/>
    </customSheetView>
  </customSheetViews>
  <mergeCells count="18">
    <mergeCell ref="A222:C222"/>
    <mergeCell ref="A151:C151"/>
    <mergeCell ref="A180:C180"/>
    <mergeCell ref="A22:C22"/>
    <mergeCell ref="A51:C51"/>
    <mergeCell ref="A85:C85"/>
    <mergeCell ref="A118:C118"/>
    <mergeCell ref="H376:I376"/>
    <mergeCell ref="A397:C397"/>
    <mergeCell ref="A360:C360"/>
    <mergeCell ref="P233:P234"/>
    <mergeCell ref="A250:C250"/>
    <mergeCell ref="H235:I236"/>
    <mergeCell ref="H233:I233"/>
    <mergeCell ref="J233:J234"/>
    <mergeCell ref="A318:C318"/>
    <mergeCell ref="A283:C283"/>
    <mergeCell ref="B292:K293"/>
  </mergeCells>
  <phoneticPr fontId="3"/>
  <pageMargins left="0.78740157480314965" right="0.78740157480314965" top="0.98425196850393704" bottom="0.98425196850393704" header="0.51181102362204722" footer="0.51181102362204722"/>
  <pageSetup paperSize="9" scale="80" orientation="portrait" r:id="rId1"/>
  <headerFooter alignWithMargins="0"/>
  <rowBreaks count="9" manualBreakCount="9">
    <brk id="58" max="10" man="1"/>
    <brk id="116" max="10" man="1"/>
    <brk id="159" max="10" man="1"/>
    <brk id="205" max="10" man="1"/>
    <brk id="257" max="10" man="1"/>
    <brk id="294" max="10" man="1"/>
    <brk id="331" max="10" man="1"/>
    <brk id="370" max="10" man="1"/>
    <brk id="414"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84"/>
  <sheetViews>
    <sheetView topLeftCell="AK1" workbookViewId="0">
      <selection activeCell="BB1" sqref="BB1"/>
    </sheetView>
  </sheetViews>
  <sheetFormatPr baseColWidth="10" defaultColWidth="6.6640625" defaultRowHeight="10"/>
  <cols>
    <col min="1" max="3" width="6.6640625" style="6" customWidth="1"/>
    <col min="4" max="4" width="5.5" style="6" customWidth="1"/>
    <col min="5" max="6" width="4.6640625" style="6" customWidth="1"/>
    <col min="7" max="8" width="1.6640625" style="6" customWidth="1"/>
    <col min="9" max="9" width="6.6640625" style="6" customWidth="1"/>
    <col min="10" max="11" width="3.1640625" style="6" customWidth="1"/>
    <col min="12" max="12" width="3.5" style="6" customWidth="1"/>
    <col min="13" max="13" width="1.83203125" style="6" customWidth="1"/>
    <col min="14" max="14" width="1.6640625" style="6" customWidth="1"/>
    <col min="15" max="15" width="3.5" style="6" customWidth="1"/>
    <col min="16" max="16" width="2.6640625" style="6" customWidth="1"/>
    <col min="17" max="18" width="3.1640625" style="6" customWidth="1"/>
    <col min="19" max="19" width="1.83203125" style="6" customWidth="1"/>
    <col min="20" max="20" width="2.5" style="6" customWidth="1"/>
    <col min="21" max="21" width="4.6640625" style="6" customWidth="1"/>
    <col min="22" max="22" width="4.5" style="6" customWidth="1"/>
    <col min="23" max="23" width="3" style="6" customWidth="1"/>
    <col min="24" max="24" width="4" style="6" customWidth="1"/>
    <col min="25" max="25" width="2" style="6" customWidth="1"/>
    <col min="26" max="26" width="2.6640625" style="6" customWidth="1"/>
    <col min="27" max="27" width="5.6640625" style="6" customWidth="1"/>
    <col min="28" max="28" width="3" style="6" customWidth="1"/>
    <col min="29" max="29" width="2.83203125" style="6" customWidth="1"/>
    <col min="30" max="30" width="3.83203125" style="6" customWidth="1"/>
    <col min="31" max="31" width="2.33203125" style="6" customWidth="1"/>
    <col min="32" max="32" width="2.5" style="6" customWidth="1"/>
    <col min="33" max="33" width="4.6640625" style="6" customWidth="1"/>
    <col min="34" max="34" width="3.6640625" style="6" customWidth="1"/>
    <col min="35" max="35" width="2.6640625" style="6" customWidth="1"/>
    <col min="36" max="36" width="3.5" style="6" customWidth="1"/>
    <col min="37" max="37" width="2.1640625" style="6" customWidth="1"/>
    <col min="38" max="38" width="2.6640625" style="6" customWidth="1"/>
    <col min="39" max="39" width="5.83203125" style="6" customWidth="1"/>
    <col min="40" max="40" width="3.6640625" style="6" customWidth="1"/>
    <col min="41" max="41" width="2.5" style="6" customWidth="1"/>
    <col min="42" max="42" width="3.5" style="6" customWidth="1"/>
    <col min="43" max="43" width="2" style="6" customWidth="1"/>
    <col min="44" max="44" width="2.33203125" style="6" customWidth="1"/>
    <col min="45" max="45" width="5.1640625" style="6" customWidth="1"/>
    <col min="46" max="46" width="3.1640625" style="6" customWidth="1"/>
    <col min="47" max="47" width="2.33203125" style="6" customWidth="1"/>
    <col min="48" max="48" width="2.6640625" style="6" customWidth="1"/>
    <col min="49" max="49" width="2.33203125" style="6" customWidth="1"/>
    <col min="50" max="50" width="3.1640625" style="6" customWidth="1"/>
    <col min="51" max="51" width="3.83203125" style="6" customWidth="1"/>
    <col min="52" max="53" width="3.6640625" style="6" customWidth="1"/>
    <col min="54" max="54" width="3.5" style="6" customWidth="1"/>
    <col min="55" max="55" width="2.1640625" style="6" customWidth="1"/>
    <col min="56" max="56" width="2.6640625" style="6" customWidth="1"/>
    <col min="57" max="57" width="5.1640625" style="6" customWidth="1"/>
    <col min="58" max="58" width="3.1640625" style="6" customWidth="1"/>
    <col min="59" max="59" width="3" style="6" customWidth="1"/>
    <col min="60" max="60" width="3.83203125" style="6" customWidth="1"/>
    <col min="61" max="16384" width="6.6640625" style="6"/>
  </cols>
  <sheetData>
    <row r="1" spans="1:60">
      <c r="C1" s="6">
        <v>1996</v>
      </c>
      <c r="D1" s="6">
        <v>1996</v>
      </c>
      <c r="E1" s="6">
        <v>1996</v>
      </c>
      <c r="F1" s="6">
        <v>1996</v>
      </c>
      <c r="I1" s="6">
        <v>1998</v>
      </c>
      <c r="J1" s="6">
        <v>1998</v>
      </c>
      <c r="K1" s="6">
        <v>1998</v>
      </c>
      <c r="L1" s="6">
        <v>1998</v>
      </c>
      <c r="O1" s="6" t="s">
        <v>489</v>
      </c>
      <c r="P1" s="6" t="s">
        <v>489</v>
      </c>
      <c r="Q1" s="6" t="s">
        <v>489</v>
      </c>
      <c r="R1" s="6" t="s">
        <v>489</v>
      </c>
      <c r="U1" s="6">
        <v>2000</v>
      </c>
      <c r="V1" s="6">
        <v>2000</v>
      </c>
      <c r="W1" s="6">
        <v>2000</v>
      </c>
      <c r="X1" s="6">
        <v>2000</v>
      </c>
      <c r="Z1" s="6">
        <v>2002</v>
      </c>
      <c r="AA1" s="6">
        <v>2002</v>
      </c>
      <c r="AB1" s="6">
        <v>2002</v>
      </c>
      <c r="AC1" s="6">
        <v>2002</v>
      </c>
      <c r="AD1" s="6">
        <v>2002</v>
      </c>
      <c r="AG1" s="6" t="s">
        <v>564</v>
      </c>
      <c r="AH1" s="6" t="s">
        <v>564</v>
      </c>
      <c r="AI1" s="6" t="s">
        <v>564</v>
      </c>
      <c r="AJ1" s="6" t="s">
        <v>564</v>
      </c>
      <c r="AM1" s="6">
        <v>2004</v>
      </c>
      <c r="AN1" s="6">
        <v>2004</v>
      </c>
      <c r="AO1" s="6">
        <v>2004</v>
      </c>
      <c r="AP1" s="6">
        <v>2004</v>
      </c>
      <c r="AS1" s="6">
        <v>2006</v>
      </c>
      <c r="AT1" s="6">
        <v>2006</v>
      </c>
      <c r="AU1" s="6">
        <v>2006</v>
      </c>
      <c r="AV1" s="6">
        <v>2006</v>
      </c>
      <c r="AY1" s="6" t="s">
        <v>565</v>
      </c>
      <c r="AZ1" s="6" t="s">
        <v>565</v>
      </c>
      <c r="BA1" s="6" t="s">
        <v>565</v>
      </c>
      <c r="BB1" s="6" t="s">
        <v>565</v>
      </c>
      <c r="BD1" s="6">
        <v>2008</v>
      </c>
    </row>
    <row r="2" spans="1:60">
      <c r="A2" s="7" t="s">
        <v>815</v>
      </c>
      <c r="B2" s="7" t="s">
        <v>816</v>
      </c>
      <c r="C2" s="8" t="s">
        <v>817</v>
      </c>
      <c r="D2" s="7" t="s">
        <v>818</v>
      </c>
      <c r="E2" s="7" t="s">
        <v>819</v>
      </c>
      <c r="F2" s="7" t="s">
        <v>820</v>
      </c>
    </row>
    <row r="3" spans="1:60">
      <c r="A3" s="9"/>
      <c r="B3" s="9"/>
      <c r="C3" s="8" t="s">
        <v>821</v>
      </c>
      <c r="D3" s="9" t="s">
        <v>822</v>
      </c>
      <c r="E3" s="9" t="s">
        <v>822</v>
      </c>
      <c r="F3" s="9" t="s">
        <v>823</v>
      </c>
    </row>
    <row r="4" spans="1:60">
      <c r="A4" s="10">
        <v>1</v>
      </c>
      <c r="B4" s="11" t="s">
        <v>824</v>
      </c>
      <c r="C4" s="12" t="s">
        <v>825</v>
      </c>
      <c r="D4" s="13" t="s">
        <v>684</v>
      </c>
      <c r="E4" s="13" t="s">
        <v>684</v>
      </c>
      <c r="F4" s="13" t="s">
        <v>684</v>
      </c>
      <c r="G4" s="10">
        <v>1</v>
      </c>
      <c r="H4" s="11" t="s">
        <v>824</v>
      </c>
      <c r="I4" s="12" t="s">
        <v>826</v>
      </c>
      <c r="J4" s="13" t="s">
        <v>684</v>
      </c>
      <c r="K4" s="13" t="s">
        <v>684</v>
      </c>
      <c r="L4" s="13" t="s">
        <v>684</v>
      </c>
      <c r="AK4" s="10">
        <v>1</v>
      </c>
      <c r="AL4" s="11" t="s">
        <v>824</v>
      </c>
      <c r="AM4" s="12" t="s">
        <v>827</v>
      </c>
      <c r="AN4" s="13" t="s">
        <v>745</v>
      </c>
      <c r="AO4" s="13" t="s">
        <v>745</v>
      </c>
      <c r="AP4" s="13" t="s">
        <v>828</v>
      </c>
    </row>
    <row r="5" spans="1:60">
      <c r="A5" s="10">
        <v>2</v>
      </c>
      <c r="B5" s="11" t="s">
        <v>829</v>
      </c>
      <c r="C5" s="12" t="s">
        <v>830</v>
      </c>
      <c r="D5" s="13" t="s">
        <v>831</v>
      </c>
      <c r="E5" s="13" t="s">
        <v>831</v>
      </c>
      <c r="F5" s="13" t="s">
        <v>831</v>
      </c>
      <c r="S5" s="10">
        <v>2</v>
      </c>
      <c r="T5" s="11" t="s">
        <v>829</v>
      </c>
      <c r="U5" s="12" t="s">
        <v>67</v>
      </c>
      <c r="V5" s="13" t="s">
        <v>788</v>
      </c>
      <c r="W5" s="13" t="s">
        <v>749</v>
      </c>
      <c r="X5" s="13" t="s">
        <v>749</v>
      </c>
      <c r="AQ5" s="10">
        <v>2</v>
      </c>
      <c r="AR5" s="11" t="s">
        <v>829</v>
      </c>
      <c r="AS5" s="12" t="s">
        <v>68</v>
      </c>
      <c r="AT5" s="13" t="s">
        <v>684</v>
      </c>
      <c r="AU5" s="13" t="s">
        <v>684</v>
      </c>
      <c r="AV5" s="13" t="s">
        <v>684</v>
      </c>
    </row>
    <row r="6" spans="1:60">
      <c r="A6" s="10">
        <v>3</v>
      </c>
      <c r="B6" s="11" t="s">
        <v>69</v>
      </c>
      <c r="C6" s="12" t="s">
        <v>70</v>
      </c>
      <c r="D6" s="13" t="s">
        <v>831</v>
      </c>
      <c r="E6" s="13" t="s">
        <v>831</v>
      </c>
      <c r="F6" s="13" t="s">
        <v>831</v>
      </c>
      <c r="Y6" s="14">
        <v>3</v>
      </c>
      <c r="Z6" s="11" t="s">
        <v>69</v>
      </c>
      <c r="AA6" s="12" t="s">
        <v>71</v>
      </c>
      <c r="AB6" s="13" t="s">
        <v>831</v>
      </c>
      <c r="AC6" s="13" t="s">
        <v>831</v>
      </c>
      <c r="AD6" s="13" t="s">
        <v>831</v>
      </c>
      <c r="BC6" s="15">
        <v>3</v>
      </c>
      <c r="BD6" s="16" t="s">
        <v>69</v>
      </c>
      <c r="BE6" s="16" t="s">
        <v>533</v>
      </c>
      <c r="BF6" s="16" t="s">
        <v>831</v>
      </c>
      <c r="BG6" s="16" t="s">
        <v>831</v>
      </c>
      <c r="BH6" s="16" t="s">
        <v>831</v>
      </c>
    </row>
    <row r="7" spans="1:60">
      <c r="A7" s="10">
        <v>4</v>
      </c>
      <c r="B7" s="11" t="s">
        <v>72</v>
      </c>
      <c r="C7" s="12" t="s">
        <v>73</v>
      </c>
      <c r="D7" s="13" t="s">
        <v>718</v>
      </c>
      <c r="E7" s="13" t="s">
        <v>718</v>
      </c>
      <c r="F7" s="13" t="s">
        <v>828</v>
      </c>
      <c r="G7" s="10">
        <v>4</v>
      </c>
      <c r="H7" s="11" t="s">
        <v>72</v>
      </c>
      <c r="I7" s="12" t="s">
        <v>73</v>
      </c>
      <c r="J7" s="13" t="s">
        <v>831</v>
      </c>
      <c r="K7" s="13" t="s">
        <v>831</v>
      </c>
      <c r="L7" s="13" t="s">
        <v>828</v>
      </c>
      <c r="AK7" s="10">
        <v>4</v>
      </c>
      <c r="AL7" s="11" t="s">
        <v>72</v>
      </c>
      <c r="AM7" s="12" t="s">
        <v>74</v>
      </c>
      <c r="AN7" s="13" t="s">
        <v>687</v>
      </c>
      <c r="AO7" s="13" t="s">
        <v>687</v>
      </c>
      <c r="AP7" s="13" t="s">
        <v>687</v>
      </c>
    </row>
    <row r="8" spans="1:60">
      <c r="A8" s="10">
        <v>5</v>
      </c>
      <c r="B8" s="11" t="s">
        <v>75</v>
      </c>
      <c r="C8" s="12" t="s">
        <v>76</v>
      </c>
      <c r="D8" s="13" t="s">
        <v>687</v>
      </c>
      <c r="E8" s="13" t="s">
        <v>687</v>
      </c>
      <c r="F8" s="13" t="s">
        <v>687</v>
      </c>
      <c r="S8" s="10">
        <v>5</v>
      </c>
      <c r="T8" s="11" t="s">
        <v>75</v>
      </c>
      <c r="U8" s="12" t="s">
        <v>77</v>
      </c>
      <c r="V8" s="13" t="s">
        <v>684</v>
      </c>
      <c r="W8" s="13" t="s">
        <v>684</v>
      </c>
      <c r="X8" s="13" t="s">
        <v>684</v>
      </c>
      <c r="AQ8" s="10">
        <v>5</v>
      </c>
      <c r="AR8" s="11" t="s">
        <v>75</v>
      </c>
      <c r="AS8" s="12" t="s">
        <v>78</v>
      </c>
      <c r="AT8" s="13" t="s">
        <v>718</v>
      </c>
      <c r="AU8" s="13" t="s">
        <v>718</v>
      </c>
      <c r="AV8" s="13" t="s">
        <v>828</v>
      </c>
      <c r="AW8" s="10">
        <v>5</v>
      </c>
      <c r="AX8" s="11" t="s">
        <v>75</v>
      </c>
      <c r="AY8" s="12" t="s">
        <v>79</v>
      </c>
      <c r="AZ8" s="13" t="s">
        <v>687</v>
      </c>
      <c r="BA8" s="13" t="s">
        <v>687</v>
      </c>
      <c r="BB8" s="13" t="s">
        <v>687</v>
      </c>
    </row>
    <row r="9" spans="1:60">
      <c r="A9" s="10">
        <v>6</v>
      </c>
      <c r="B9" s="11" t="s">
        <v>848</v>
      </c>
      <c r="C9" s="12" t="s">
        <v>101</v>
      </c>
      <c r="D9" s="13" t="s">
        <v>831</v>
      </c>
      <c r="E9" s="13" t="s">
        <v>831</v>
      </c>
      <c r="F9" s="13" t="s">
        <v>831</v>
      </c>
      <c r="Y9" s="10">
        <v>6</v>
      </c>
      <c r="Z9" s="11" t="s">
        <v>848</v>
      </c>
      <c r="AA9" s="12" t="s">
        <v>102</v>
      </c>
      <c r="AB9" s="13" t="s">
        <v>684</v>
      </c>
      <c r="AC9" s="13" t="s">
        <v>684</v>
      </c>
      <c r="AD9" s="13" t="s">
        <v>684</v>
      </c>
      <c r="BC9" s="15">
        <v>6</v>
      </c>
      <c r="BD9" s="16" t="s">
        <v>848</v>
      </c>
      <c r="BE9" s="16" t="s">
        <v>612</v>
      </c>
      <c r="BF9" s="16" t="s">
        <v>831</v>
      </c>
      <c r="BG9" s="16" t="s">
        <v>831</v>
      </c>
      <c r="BH9" s="16" t="s">
        <v>831</v>
      </c>
    </row>
    <row r="10" spans="1:60">
      <c r="A10" s="10">
        <v>7</v>
      </c>
      <c r="B10" s="11" t="s">
        <v>837</v>
      </c>
      <c r="C10" s="12" t="s">
        <v>838</v>
      </c>
      <c r="D10" s="13" t="s">
        <v>684</v>
      </c>
      <c r="E10" s="13" t="s">
        <v>684</v>
      </c>
      <c r="F10" s="13" t="s">
        <v>684</v>
      </c>
      <c r="G10" s="10">
        <v>7</v>
      </c>
      <c r="H10" s="11" t="s">
        <v>837</v>
      </c>
      <c r="I10" s="12" t="s">
        <v>839</v>
      </c>
      <c r="J10" s="13" t="s">
        <v>788</v>
      </c>
      <c r="K10" s="13" t="s">
        <v>788</v>
      </c>
      <c r="L10" s="13" t="s">
        <v>828</v>
      </c>
      <c r="AK10" s="10">
        <v>7</v>
      </c>
      <c r="AL10" s="11" t="s">
        <v>837</v>
      </c>
      <c r="AM10" s="12" t="s">
        <v>840</v>
      </c>
      <c r="AN10" s="13" t="s">
        <v>684</v>
      </c>
      <c r="AO10" s="13" t="s">
        <v>684</v>
      </c>
      <c r="AP10" s="13" t="s">
        <v>684</v>
      </c>
    </row>
    <row r="11" spans="1:60">
      <c r="A11" s="10">
        <v>8</v>
      </c>
      <c r="B11" s="11" t="s">
        <v>841</v>
      </c>
      <c r="C11" s="17" t="s">
        <v>842</v>
      </c>
      <c r="D11" s="18" t="s">
        <v>831</v>
      </c>
      <c r="E11" s="18" t="s">
        <v>831</v>
      </c>
      <c r="F11" s="18" t="s">
        <v>831</v>
      </c>
      <c r="S11" s="10">
        <v>8</v>
      </c>
      <c r="T11" s="11" t="s">
        <v>841</v>
      </c>
      <c r="U11" s="12" t="s">
        <v>843</v>
      </c>
      <c r="V11" s="13" t="s">
        <v>684</v>
      </c>
      <c r="W11" s="13" t="s">
        <v>684</v>
      </c>
      <c r="X11" s="13" t="s">
        <v>828</v>
      </c>
      <c r="AQ11" s="10">
        <v>8</v>
      </c>
      <c r="AR11" s="11" t="s">
        <v>841</v>
      </c>
      <c r="AS11" s="12" t="s">
        <v>843</v>
      </c>
      <c r="AT11" s="13" t="s">
        <v>684</v>
      </c>
      <c r="AU11" s="13" t="s">
        <v>684</v>
      </c>
      <c r="AV11" s="13" t="s">
        <v>684</v>
      </c>
    </row>
    <row r="12" spans="1:60">
      <c r="A12" s="10">
        <v>9</v>
      </c>
      <c r="B12" s="19" t="s">
        <v>844</v>
      </c>
      <c r="C12" s="12" t="s">
        <v>865</v>
      </c>
      <c r="D12" s="13" t="s">
        <v>684</v>
      </c>
      <c r="E12" s="13" t="s">
        <v>684</v>
      </c>
      <c r="F12" s="13" t="s">
        <v>684</v>
      </c>
      <c r="Y12" s="10">
        <v>9</v>
      </c>
      <c r="Z12" s="11" t="s">
        <v>844</v>
      </c>
      <c r="AA12" s="12" t="s">
        <v>866</v>
      </c>
      <c r="AB12" s="13" t="s">
        <v>749</v>
      </c>
      <c r="AC12" s="13" t="s">
        <v>749</v>
      </c>
      <c r="AD12" s="13" t="s">
        <v>828</v>
      </c>
      <c r="BC12" s="15">
        <v>9</v>
      </c>
      <c r="BD12" s="16" t="s">
        <v>844</v>
      </c>
      <c r="BE12" s="16" t="s">
        <v>613</v>
      </c>
      <c r="BF12" s="16" t="s">
        <v>831</v>
      </c>
      <c r="BG12" s="16" t="s">
        <v>831</v>
      </c>
      <c r="BH12" s="16" t="s">
        <v>831</v>
      </c>
    </row>
    <row r="13" spans="1:60">
      <c r="A13" s="10">
        <v>10</v>
      </c>
      <c r="B13" s="19" t="s">
        <v>867</v>
      </c>
      <c r="C13" s="12" t="s">
        <v>868</v>
      </c>
      <c r="D13" s="13" t="s">
        <v>831</v>
      </c>
      <c r="E13" s="13" t="s">
        <v>831</v>
      </c>
      <c r="F13" s="13" t="s">
        <v>831</v>
      </c>
      <c r="G13" s="10">
        <v>10</v>
      </c>
      <c r="H13" s="19" t="s">
        <v>867</v>
      </c>
      <c r="I13" s="12" t="s">
        <v>869</v>
      </c>
      <c r="J13" s="13" t="s">
        <v>684</v>
      </c>
      <c r="K13" s="13" t="s">
        <v>684</v>
      </c>
      <c r="L13" s="13" t="s">
        <v>684</v>
      </c>
      <c r="AK13" s="10">
        <v>10</v>
      </c>
      <c r="AL13" s="11" t="s">
        <v>867</v>
      </c>
      <c r="AM13" s="12" t="s">
        <v>870</v>
      </c>
      <c r="AN13" s="13" t="s">
        <v>684</v>
      </c>
      <c r="AO13" s="13" t="s">
        <v>684</v>
      </c>
      <c r="AP13" s="13" t="s">
        <v>684</v>
      </c>
    </row>
    <row r="14" spans="1:60">
      <c r="A14" s="10">
        <v>11</v>
      </c>
      <c r="B14" s="19" t="s">
        <v>871</v>
      </c>
      <c r="C14" s="12" t="s">
        <v>691</v>
      </c>
      <c r="D14" s="13" t="s">
        <v>831</v>
      </c>
      <c r="E14" s="13" t="s">
        <v>831</v>
      </c>
      <c r="F14" s="13" t="s">
        <v>831</v>
      </c>
      <c r="S14" s="10">
        <v>11</v>
      </c>
      <c r="T14" s="11" t="s">
        <v>871</v>
      </c>
      <c r="U14" s="12" t="s">
        <v>691</v>
      </c>
      <c r="V14" s="13" t="s">
        <v>831</v>
      </c>
      <c r="W14" s="13" t="s">
        <v>831</v>
      </c>
      <c r="X14" s="13" t="s">
        <v>831</v>
      </c>
      <c r="AQ14" s="10">
        <v>11</v>
      </c>
      <c r="AR14" s="11" t="s">
        <v>871</v>
      </c>
      <c r="AS14" s="12" t="s">
        <v>692</v>
      </c>
      <c r="AT14" s="13" t="s">
        <v>831</v>
      </c>
      <c r="AU14" s="13" t="s">
        <v>831</v>
      </c>
      <c r="AV14" s="13" t="s">
        <v>831</v>
      </c>
    </row>
    <row r="15" spans="1:60">
      <c r="A15" s="10">
        <v>12</v>
      </c>
      <c r="B15" s="19" t="s">
        <v>693</v>
      </c>
      <c r="C15" s="12" t="s">
        <v>694</v>
      </c>
      <c r="D15" s="13" t="s">
        <v>831</v>
      </c>
      <c r="E15" s="13" t="s">
        <v>831</v>
      </c>
      <c r="F15" s="13" t="s">
        <v>831</v>
      </c>
      <c r="Y15" s="10">
        <v>12</v>
      </c>
      <c r="Z15" s="11" t="s">
        <v>693</v>
      </c>
      <c r="AA15" s="12" t="s">
        <v>694</v>
      </c>
      <c r="AB15" s="13" t="s">
        <v>831</v>
      </c>
      <c r="AC15" s="13" t="s">
        <v>831</v>
      </c>
      <c r="AD15" s="13" t="s">
        <v>831</v>
      </c>
      <c r="AE15" s="10">
        <v>12</v>
      </c>
      <c r="AF15" s="11" t="s">
        <v>693</v>
      </c>
      <c r="AG15" s="12" t="s">
        <v>695</v>
      </c>
      <c r="AH15" s="13" t="s">
        <v>833</v>
      </c>
      <c r="AI15" s="13" t="s">
        <v>833</v>
      </c>
      <c r="AJ15" s="13" t="s">
        <v>833</v>
      </c>
      <c r="BC15" s="15">
        <v>12</v>
      </c>
      <c r="BD15" s="16" t="s">
        <v>693</v>
      </c>
      <c r="BE15" s="16" t="s">
        <v>614</v>
      </c>
      <c r="BF15" s="16" t="s">
        <v>831</v>
      </c>
      <c r="BG15" s="16" t="s">
        <v>831</v>
      </c>
      <c r="BH15" s="16" t="s">
        <v>831</v>
      </c>
    </row>
    <row r="16" spans="1:60">
      <c r="A16" s="10">
        <v>13</v>
      </c>
      <c r="B16" s="19" t="s">
        <v>696</v>
      </c>
      <c r="C16" s="12" t="s">
        <v>697</v>
      </c>
      <c r="D16" s="13" t="s">
        <v>684</v>
      </c>
      <c r="E16" s="13" t="s">
        <v>684</v>
      </c>
      <c r="F16" s="13" t="s">
        <v>684</v>
      </c>
      <c r="G16" s="10">
        <v>13</v>
      </c>
      <c r="H16" s="19" t="s">
        <v>696</v>
      </c>
      <c r="I16" s="12" t="s">
        <v>698</v>
      </c>
      <c r="J16" s="13" t="s">
        <v>684</v>
      </c>
      <c r="K16" s="13" t="s">
        <v>684</v>
      </c>
      <c r="L16" s="13" t="s">
        <v>684</v>
      </c>
      <c r="AK16" s="10">
        <v>13</v>
      </c>
      <c r="AL16" s="11" t="s">
        <v>696</v>
      </c>
      <c r="AM16" s="12" t="s">
        <v>698</v>
      </c>
      <c r="AN16" s="13" t="s">
        <v>684</v>
      </c>
      <c r="AO16" s="13" t="s">
        <v>684</v>
      </c>
      <c r="AP16" s="13" t="s">
        <v>684</v>
      </c>
    </row>
    <row r="17" spans="1:60">
      <c r="A17" s="10">
        <v>14</v>
      </c>
      <c r="B17" s="19" t="s">
        <v>699</v>
      </c>
      <c r="C17" s="12" t="s">
        <v>700</v>
      </c>
      <c r="D17" s="13" t="s">
        <v>684</v>
      </c>
      <c r="E17" s="13" t="s">
        <v>684</v>
      </c>
      <c r="F17" s="13" t="s">
        <v>684</v>
      </c>
      <c r="S17" s="10">
        <v>14</v>
      </c>
      <c r="T17" s="11" t="s">
        <v>699</v>
      </c>
      <c r="U17" s="12" t="s">
        <v>700</v>
      </c>
      <c r="V17" s="13" t="s">
        <v>684</v>
      </c>
      <c r="W17" s="13" t="s">
        <v>684</v>
      </c>
      <c r="X17" s="13" t="s">
        <v>684</v>
      </c>
      <c r="AQ17" s="10">
        <v>14</v>
      </c>
      <c r="AR17" s="11" t="s">
        <v>699</v>
      </c>
      <c r="AS17" s="12" t="s">
        <v>700</v>
      </c>
      <c r="AT17" s="13" t="s">
        <v>684</v>
      </c>
      <c r="AU17" s="13" t="s">
        <v>684</v>
      </c>
      <c r="AV17" s="13" t="s">
        <v>684</v>
      </c>
    </row>
    <row r="18" spans="1:60">
      <c r="A18" s="10">
        <v>15</v>
      </c>
      <c r="B18" s="19" t="s">
        <v>701</v>
      </c>
      <c r="C18" s="12" t="s">
        <v>702</v>
      </c>
      <c r="D18" s="13" t="s">
        <v>831</v>
      </c>
      <c r="E18" s="13" t="s">
        <v>831</v>
      </c>
      <c r="F18" s="13" t="s">
        <v>828</v>
      </c>
      <c r="Y18" s="10">
        <v>15</v>
      </c>
      <c r="Z18" s="11" t="s">
        <v>701</v>
      </c>
      <c r="AA18" s="12" t="s">
        <v>702</v>
      </c>
      <c r="AB18" s="13" t="s">
        <v>831</v>
      </c>
      <c r="AC18" s="13" t="s">
        <v>831</v>
      </c>
      <c r="AD18" s="13" t="s">
        <v>831</v>
      </c>
      <c r="BC18" s="15">
        <v>15</v>
      </c>
      <c r="BD18" s="16" t="s">
        <v>701</v>
      </c>
      <c r="BE18" s="16" t="s">
        <v>615</v>
      </c>
      <c r="BF18" s="16" t="s">
        <v>831</v>
      </c>
      <c r="BG18" s="16" t="s">
        <v>831</v>
      </c>
      <c r="BH18" s="16" t="s">
        <v>831</v>
      </c>
    </row>
    <row r="19" spans="1:60">
      <c r="A19" s="10">
        <v>16</v>
      </c>
      <c r="B19" s="19" t="s">
        <v>703</v>
      </c>
      <c r="C19" s="12" t="s">
        <v>704</v>
      </c>
      <c r="D19" s="13" t="s">
        <v>682</v>
      </c>
      <c r="E19" s="13" t="s">
        <v>682</v>
      </c>
      <c r="F19" s="13" t="s">
        <v>828</v>
      </c>
      <c r="G19" s="10">
        <v>16</v>
      </c>
      <c r="H19" s="19" t="s">
        <v>703</v>
      </c>
      <c r="I19" s="12" t="s">
        <v>705</v>
      </c>
      <c r="J19" s="13" t="s">
        <v>788</v>
      </c>
      <c r="K19" s="13" t="s">
        <v>788</v>
      </c>
      <c r="L19" s="13" t="s">
        <v>682</v>
      </c>
      <c r="AK19" s="10">
        <v>16</v>
      </c>
      <c r="AL19" s="11" t="s">
        <v>703</v>
      </c>
      <c r="AM19" s="12" t="s">
        <v>706</v>
      </c>
      <c r="AN19" s="13" t="s">
        <v>684</v>
      </c>
      <c r="AO19" s="13" t="s">
        <v>684</v>
      </c>
      <c r="AP19" s="13" t="s">
        <v>684</v>
      </c>
    </row>
    <row r="20" spans="1:60">
      <c r="A20" s="10">
        <v>17</v>
      </c>
      <c r="B20" s="19" t="s">
        <v>707</v>
      </c>
      <c r="C20" s="12" t="s">
        <v>708</v>
      </c>
      <c r="D20" s="13" t="s">
        <v>684</v>
      </c>
      <c r="E20" s="13" t="s">
        <v>684</v>
      </c>
      <c r="F20" s="13" t="s">
        <v>684</v>
      </c>
      <c r="S20" s="10">
        <v>17</v>
      </c>
      <c r="T20" s="11" t="s">
        <v>707</v>
      </c>
      <c r="U20" s="12" t="s">
        <v>709</v>
      </c>
      <c r="V20" s="13" t="s">
        <v>788</v>
      </c>
      <c r="W20" s="13" t="s">
        <v>749</v>
      </c>
      <c r="X20" s="13" t="s">
        <v>828</v>
      </c>
      <c r="AQ20" s="10">
        <v>17</v>
      </c>
      <c r="AR20" s="11" t="s">
        <v>707</v>
      </c>
      <c r="AS20" s="12" t="s">
        <v>710</v>
      </c>
      <c r="AT20" s="13" t="s">
        <v>684</v>
      </c>
      <c r="AU20" s="13" t="s">
        <v>684</v>
      </c>
      <c r="AV20" s="13" t="s">
        <v>684</v>
      </c>
    </row>
    <row r="21" spans="1:60">
      <c r="A21" s="10">
        <v>18</v>
      </c>
      <c r="B21" s="19" t="s">
        <v>711</v>
      </c>
      <c r="C21" s="12" t="s">
        <v>891</v>
      </c>
      <c r="D21" s="13" t="s">
        <v>831</v>
      </c>
      <c r="E21" s="13" t="s">
        <v>831</v>
      </c>
      <c r="F21" s="13" t="s">
        <v>831</v>
      </c>
      <c r="Y21" s="10">
        <v>18</v>
      </c>
      <c r="Z21" s="11" t="s">
        <v>711</v>
      </c>
      <c r="AA21" s="12" t="s">
        <v>892</v>
      </c>
      <c r="AB21" s="13" t="s">
        <v>684</v>
      </c>
      <c r="AC21" s="13" t="s">
        <v>684</v>
      </c>
      <c r="AD21" s="13" t="s">
        <v>684</v>
      </c>
      <c r="BC21" s="15">
        <v>18</v>
      </c>
      <c r="BD21" s="16" t="s">
        <v>711</v>
      </c>
      <c r="BE21" s="16" t="s">
        <v>616</v>
      </c>
      <c r="BF21" s="16" t="s">
        <v>831</v>
      </c>
      <c r="BG21" s="16" t="s">
        <v>831</v>
      </c>
      <c r="BH21" s="16" t="s">
        <v>831</v>
      </c>
    </row>
    <row r="22" spans="1:60">
      <c r="A22" s="10">
        <v>19</v>
      </c>
      <c r="B22" s="19" t="s">
        <v>893</v>
      </c>
      <c r="C22" s="12" t="s">
        <v>894</v>
      </c>
      <c r="D22" s="13" t="s">
        <v>684</v>
      </c>
      <c r="E22" s="13" t="s">
        <v>684</v>
      </c>
      <c r="F22" s="13" t="s">
        <v>684</v>
      </c>
      <c r="G22" s="10">
        <v>19</v>
      </c>
      <c r="H22" s="19" t="s">
        <v>893</v>
      </c>
      <c r="I22" s="12" t="s">
        <v>895</v>
      </c>
      <c r="J22" s="13" t="s">
        <v>788</v>
      </c>
      <c r="K22" s="13" t="s">
        <v>788</v>
      </c>
      <c r="L22" s="13" t="s">
        <v>682</v>
      </c>
      <c r="AK22" s="10">
        <v>19</v>
      </c>
      <c r="AL22" s="11" t="s">
        <v>893</v>
      </c>
      <c r="AM22" s="12" t="s">
        <v>896</v>
      </c>
      <c r="AN22" s="13" t="s">
        <v>684</v>
      </c>
      <c r="AO22" s="13" t="s">
        <v>684</v>
      </c>
      <c r="AP22" s="13" t="s">
        <v>684</v>
      </c>
    </row>
    <row r="23" spans="1:60">
      <c r="A23" s="10">
        <v>20</v>
      </c>
      <c r="B23" s="19" t="s">
        <v>897</v>
      </c>
      <c r="C23" s="12" t="s">
        <v>898</v>
      </c>
      <c r="D23" s="13" t="s">
        <v>684</v>
      </c>
      <c r="E23" s="13" t="s">
        <v>684</v>
      </c>
      <c r="F23" s="13" t="s">
        <v>684</v>
      </c>
      <c r="S23" s="10">
        <v>20</v>
      </c>
      <c r="T23" s="11" t="s">
        <v>897</v>
      </c>
      <c r="U23" s="12" t="s">
        <v>899</v>
      </c>
      <c r="V23" s="13" t="s">
        <v>788</v>
      </c>
      <c r="W23" s="13" t="s">
        <v>749</v>
      </c>
      <c r="X23" s="13" t="s">
        <v>828</v>
      </c>
      <c r="AE23" s="10">
        <v>20</v>
      </c>
      <c r="AF23" s="11" t="s">
        <v>897</v>
      </c>
      <c r="AG23" s="12" t="s">
        <v>900</v>
      </c>
      <c r="AH23" s="13" t="s">
        <v>684</v>
      </c>
      <c r="AI23" s="13" t="s">
        <v>684</v>
      </c>
      <c r="AJ23" s="13" t="s">
        <v>684</v>
      </c>
      <c r="AQ23" s="10">
        <v>20</v>
      </c>
      <c r="AR23" s="11" t="s">
        <v>897</v>
      </c>
      <c r="AS23" s="12" t="s">
        <v>901</v>
      </c>
      <c r="AT23" s="13" t="s">
        <v>684</v>
      </c>
      <c r="AU23" s="13" t="s">
        <v>684</v>
      </c>
      <c r="AV23" s="13" t="s">
        <v>828</v>
      </c>
    </row>
    <row r="24" spans="1:60">
      <c r="A24" s="10">
        <v>21</v>
      </c>
      <c r="B24" s="19" t="s">
        <v>902</v>
      </c>
      <c r="C24" s="12" t="s">
        <v>903</v>
      </c>
      <c r="D24" s="13" t="s">
        <v>682</v>
      </c>
      <c r="E24" s="13" t="s">
        <v>682</v>
      </c>
      <c r="F24" s="13" t="s">
        <v>828</v>
      </c>
      <c r="Y24" s="10">
        <v>21</v>
      </c>
      <c r="Z24" s="11" t="s">
        <v>902</v>
      </c>
      <c r="AA24" s="12" t="s">
        <v>904</v>
      </c>
      <c r="AB24" s="13" t="s">
        <v>684</v>
      </c>
      <c r="AC24" s="13" t="s">
        <v>684</v>
      </c>
      <c r="AD24" s="13" t="s">
        <v>684</v>
      </c>
      <c r="BC24" s="15">
        <v>21</v>
      </c>
      <c r="BD24" s="16" t="s">
        <v>902</v>
      </c>
      <c r="BE24" s="16" t="s">
        <v>617</v>
      </c>
      <c r="BF24" s="16" t="s">
        <v>684</v>
      </c>
      <c r="BG24" s="16" t="s">
        <v>684</v>
      </c>
      <c r="BH24" s="16" t="s">
        <v>684</v>
      </c>
    </row>
    <row r="25" spans="1:60">
      <c r="A25" s="10">
        <v>22</v>
      </c>
      <c r="B25" s="19" t="s">
        <v>905</v>
      </c>
      <c r="C25" s="12" t="s">
        <v>906</v>
      </c>
      <c r="D25" s="13" t="s">
        <v>684</v>
      </c>
      <c r="E25" s="13" t="s">
        <v>684</v>
      </c>
      <c r="F25" s="13" t="s">
        <v>684</v>
      </c>
      <c r="G25" s="10">
        <v>22</v>
      </c>
      <c r="H25" s="19" t="s">
        <v>905</v>
      </c>
      <c r="I25" s="12" t="s">
        <v>907</v>
      </c>
      <c r="J25" s="13" t="s">
        <v>788</v>
      </c>
      <c r="K25" s="13" t="s">
        <v>788</v>
      </c>
      <c r="L25" s="13" t="s">
        <v>828</v>
      </c>
      <c r="AK25" s="10">
        <v>22</v>
      </c>
      <c r="AL25" s="11" t="s">
        <v>905</v>
      </c>
      <c r="AM25" s="12" t="s">
        <v>908</v>
      </c>
      <c r="AN25" s="13" t="s">
        <v>748</v>
      </c>
      <c r="AO25" s="13" t="s">
        <v>748</v>
      </c>
      <c r="AP25" s="13" t="s">
        <v>828</v>
      </c>
    </row>
    <row r="26" spans="1:60">
      <c r="A26" s="10">
        <v>23</v>
      </c>
      <c r="B26" s="19" t="s">
        <v>909</v>
      </c>
      <c r="C26" s="12" t="s">
        <v>910</v>
      </c>
      <c r="D26" s="13" t="s">
        <v>684</v>
      </c>
      <c r="E26" s="13" t="s">
        <v>684</v>
      </c>
      <c r="F26" s="13" t="s">
        <v>684</v>
      </c>
      <c r="S26" s="10">
        <v>23</v>
      </c>
      <c r="T26" s="11" t="s">
        <v>909</v>
      </c>
      <c r="U26" s="12" t="s">
        <v>910</v>
      </c>
      <c r="V26" s="13" t="s">
        <v>684</v>
      </c>
      <c r="W26" s="13" t="s">
        <v>684</v>
      </c>
      <c r="X26" s="13" t="s">
        <v>684</v>
      </c>
      <c r="AQ26" s="10">
        <v>23</v>
      </c>
      <c r="AR26" s="11" t="s">
        <v>909</v>
      </c>
      <c r="AS26" s="12" t="s">
        <v>910</v>
      </c>
      <c r="AT26" s="13" t="s">
        <v>684</v>
      </c>
      <c r="AU26" s="13" t="s">
        <v>684</v>
      </c>
      <c r="AV26" s="13" t="s">
        <v>684</v>
      </c>
    </row>
    <row r="27" spans="1:60">
      <c r="A27" s="10">
        <v>24</v>
      </c>
      <c r="B27" s="19" t="s">
        <v>911</v>
      </c>
      <c r="C27" s="12" t="s">
        <v>912</v>
      </c>
      <c r="D27" s="13" t="s">
        <v>684</v>
      </c>
      <c r="E27" s="13" t="s">
        <v>684</v>
      </c>
      <c r="F27" s="13" t="s">
        <v>684</v>
      </c>
      <c r="Y27" s="10">
        <v>24</v>
      </c>
      <c r="Z27" s="11" t="s">
        <v>911</v>
      </c>
      <c r="AA27" s="12" t="s">
        <v>912</v>
      </c>
      <c r="AB27" s="13" t="s">
        <v>684</v>
      </c>
      <c r="AC27" s="13" t="s">
        <v>684</v>
      </c>
      <c r="AD27" s="13" t="s">
        <v>684</v>
      </c>
      <c r="BC27" s="15">
        <v>24</v>
      </c>
      <c r="BD27" s="16" t="s">
        <v>911</v>
      </c>
      <c r="BE27" s="16" t="s">
        <v>618</v>
      </c>
      <c r="BF27" s="16" t="s">
        <v>684</v>
      </c>
      <c r="BG27" s="16" t="s">
        <v>684</v>
      </c>
      <c r="BH27" s="16" t="s">
        <v>684</v>
      </c>
    </row>
    <row r="28" spans="1:60">
      <c r="A28" s="10">
        <v>25</v>
      </c>
      <c r="B28" s="19" t="s">
        <v>913</v>
      </c>
      <c r="C28" s="12" t="s">
        <v>914</v>
      </c>
      <c r="D28" s="13" t="s">
        <v>684</v>
      </c>
      <c r="E28" s="13" t="s">
        <v>684</v>
      </c>
      <c r="F28" s="13" t="s">
        <v>684</v>
      </c>
      <c r="G28" s="10">
        <v>25</v>
      </c>
      <c r="H28" s="19" t="s">
        <v>913</v>
      </c>
      <c r="I28" s="12" t="s">
        <v>915</v>
      </c>
      <c r="J28" s="13" t="s">
        <v>788</v>
      </c>
      <c r="K28" s="13" t="s">
        <v>788</v>
      </c>
      <c r="L28" s="13" t="s">
        <v>749</v>
      </c>
      <c r="AK28" s="10">
        <v>25</v>
      </c>
      <c r="AL28" s="11" t="s">
        <v>913</v>
      </c>
      <c r="AM28" s="12" t="s">
        <v>916</v>
      </c>
      <c r="AN28" s="13" t="s">
        <v>782</v>
      </c>
      <c r="AO28" s="13" t="s">
        <v>749</v>
      </c>
      <c r="AP28" s="13" t="s">
        <v>682</v>
      </c>
    </row>
    <row r="29" spans="1:60">
      <c r="A29" s="10">
        <v>26</v>
      </c>
      <c r="B29" s="19" t="s">
        <v>917</v>
      </c>
      <c r="C29" s="12" t="s">
        <v>918</v>
      </c>
      <c r="D29" s="13" t="s">
        <v>684</v>
      </c>
      <c r="E29" s="13" t="s">
        <v>684</v>
      </c>
      <c r="F29" s="13" t="s">
        <v>684</v>
      </c>
      <c r="S29" s="10">
        <v>26</v>
      </c>
      <c r="T29" s="11" t="s">
        <v>917</v>
      </c>
      <c r="U29" s="12" t="s">
        <v>919</v>
      </c>
      <c r="V29" s="13" t="s">
        <v>684</v>
      </c>
      <c r="W29" s="13" t="s">
        <v>684</v>
      </c>
      <c r="X29" s="13" t="s">
        <v>684</v>
      </c>
      <c r="AQ29" s="10">
        <v>26</v>
      </c>
      <c r="AR29" s="11" t="s">
        <v>917</v>
      </c>
      <c r="AS29" s="12" t="s">
        <v>920</v>
      </c>
      <c r="AT29" s="13" t="s">
        <v>684</v>
      </c>
      <c r="AU29" s="13" t="s">
        <v>684</v>
      </c>
      <c r="AV29" s="13" t="s">
        <v>684</v>
      </c>
    </row>
    <row r="30" spans="1:60">
      <c r="A30" s="10">
        <v>27</v>
      </c>
      <c r="B30" s="19" t="s">
        <v>921</v>
      </c>
      <c r="C30" s="12" t="s">
        <v>149</v>
      </c>
      <c r="D30" s="13" t="s">
        <v>684</v>
      </c>
      <c r="E30" s="13" t="s">
        <v>684</v>
      </c>
      <c r="F30" s="13" t="s">
        <v>684</v>
      </c>
      <c r="M30" s="10">
        <v>27</v>
      </c>
      <c r="N30" s="11" t="s">
        <v>921</v>
      </c>
      <c r="O30" s="12" t="s">
        <v>150</v>
      </c>
      <c r="P30" s="13" t="s">
        <v>718</v>
      </c>
      <c r="Q30" s="13" t="s">
        <v>718</v>
      </c>
      <c r="R30" s="13" t="s">
        <v>828</v>
      </c>
      <c r="Y30" s="10">
        <v>27</v>
      </c>
      <c r="Z30" s="11" t="s">
        <v>921</v>
      </c>
      <c r="AA30" s="12" t="s">
        <v>151</v>
      </c>
      <c r="AB30" s="13" t="s">
        <v>785</v>
      </c>
      <c r="AC30" s="13" t="s">
        <v>785</v>
      </c>
      <c r="AD30" s="13" t="s">
        <v>828</v>
      </c>
      <c r="BC30" s="15">
        <v>27</v>
      </c>
      <c r="BD30" s="16" t="s">
        <v>921</v>
      </c>
      <c r="BE30" s="16" t="s">
        <v>619</v>
      </c>
      <c r="BF30" s="16" t="s">
        <v>684</v>
      </c>
      <c r="BG30" s="16" t="s">
        <v>684</v>
      </c>
      <c r="BH30" s="16" t="s">
        <v>828</v>
      </c>
    </row>
    <row r="31" spans="1:60">
      <c r="A31" s="10">
        <v>28</v>
      </c>
      <c r="B31" s="19" t="s">
        <v>152</v>
      </c>
      <c r="C31" s="12" t="s">
        <v>153</v>
      </c>
      <c r="D31" s="13" t="s">
        <v>684</v>
      </c>
      <c r="E31" s="13" t="s">
        <v>684</v>
      </c>
      <c r="F31" s="13" t="s">
        <v>684</v>
      </c>
      <c r="G31" s="10">
        <v>28</v>
      </c>
      <c r="H31" s="19" t="s">
        <v>152</v>
      </c>
      <c r="I31" s="12" t="s">
        <v>153</v>
      </c>
      <c r="J31" s="13" t="s">
        <v>684</v>
      </c>
      <c r="K31" s="13" t="s">
        <v>684</v>
      </c>
      <c r="L31" s="13" t="s">
        <v>684</v>
      </c>
      <c r="AK31" s="10">
        <v>28</v>
      </c>
      <c r="AL31" s="11" t="s">
        <v>152</v>
      </c>
      <c r="AM31" s="12" t="s">
        <v>154</v>
      </c>
      <c r="AN31" s="13" t="s">
        <v>684</v>
      </c>
      <c r="AO31" s="13" t="s">
        <v>684</v>
      </c>
      <c r="AP31" s="13" t="s">
        <v>684</v>
      </c>
    </row>
    <row r="32" spans="1:60">
      <c r="A32" s="10">
        <v>29</v>
      </c>
      <c r="B32" s="19" t="s">
        <v>155</v>
      </c>
      <c r="C32" s="12" t="s">
        <v>156</v>
      </c>
      <c r="D32" s="13" t="s">
        <v>684</v>
      </c>
      <c r="E32" s="13" t="s">
        <v>684</v>
      </c>
      <c r="F32" s="13" t="s">
        <v>684</v>
      </c>
      <c r="S32" s="10">
        <v>29</v>
      </c>
      <c r="T32" s="11" t="s">
        <v>155</v>
      </c>
      <c r="U32" s="12" t="s">
        <v>157</v>
      </c>
      <c r="V32" s="13" t="s">
        <v>788</v>
      </c>
      <c r="W32" s="13" t="s">
        <v>833</v>
      </c>
      <c r="X32" s="13" t="s">
        <v>828</v>
      </c>
      <c r="AQ32" s="10">
        <v>29</v>
      </c>
      <c r="AR32" s="11" t="s">
        <v>155</v>
      </c>
      <c r="AS32" s="12" t="s">
        <v>1</v>
      </c>
      <c r="AT32" s="13" t="s">
        <v>684</v>
      </c>
      <c r="AU32" s="13" t="s">
        <v>684</v>
      </c>
      <c r="AV32" s="13" t="s">
        <v>828</v>
      </c>
    </row>
    <row r="33" spans="1:60">
      <c r="A33" s="10">
        <v>30</v>
      </c>
      <c r="B33" s="19" t="s">
        <v>2</v>
      </c>
      <c r="C33" s="12" t="s">
        <v>3</v>
      </c>
      <c r="D33" s="13" t="s">
        <v>831</v>
      </c>
      <c r="E33" s="13" t="s">
        <v>831</v>
      </c>
      <c r="F33" s="13" t="s">
        <v>831</v>
      </c>
      <c r="Y33" s="10">
        <v>30</v>
      </c>
      <c r="Z33" s="11" t="s">
        <v>2</v>
      </c>
      <c r="AA33" s="12" t="s">
        <v>3</v>
      </c>
      <c r="AB33" s="13" t="s">
        <v>831</v>
      </c>
      <c r="AC33" s="13" t="s">
        <v>831</v>
      </c>
      <c r="AD33" s="13" t="s">
        <v>831</v>
      </c>
      <c r="BC33" s="15">
        <v>30</v>
      </c>
      <c r="BD33" s="16" t="s">
        <v>2</v>
      </c>
      <c r="BE33" s="16" t="s">
        <v>620</v>
      </c>
      <c r="BF33" s="16" t="s">
        <v>831</v>
      </c>
      <c r="BG33" s="16" t="s">
        <v>831</v>
      </c>
      <c r="BH33" s="16" t="s">
        <v>828</v>
      </c>
    </row>
    <row r="34" spans="1:60">
      <c r="A34" s="10">
        <v>31</v>
      </c>
      <c r="B34" s="19" t="s">
        <v>4</v>
      </c>
      <c r="C34" s="12" t="s">
        <v>581</v>
      </c>
      <c r="D34" s="13" t="s">
        <v>831</v>
      </c>
      <c r="E34" s="13" t="s">
        <v>831</v>
      </c>
      <c r="F34" s="13" t="s">
        <v>831</v>
      </c>
      <c r="G34" s="10">
        <v>31</v>
      </c>
      <c r="H34" s="19" t="s">
        <v>4</v>
      </c>
      <c r="I34" s="12" t="s">
        <v>5</v>
      </c>
      <c r="J34" s="13" t="s">
        <v>687</v>
      </c>
      <c r="K34" s="13" t="s">
        <v>687</v>
      </c>
      <c r="L34" s="13" t="s">
        <v>687</v>
      </c>
      <c r="AK34" s="10">
        <v>31</v>
      </c>
      <c r="AL34" s="11" t="s">
        <v>4</v>
      </c>
      <c r="AM34" s="12" t="s">
        <v>6</v>
      </c>
      <c r="AN34" s="13" t="s">
        <v>684</v>
      </c>
      <c r="AO34" s="13" t="s">
        <v>684</v>
      </c>
      <c r="AP34" s="13" t="s">
        <v>684</v>
      </c>
    </row>
    <row r="35" spans="1:60">
      <c r="A35" s="10">
        <v>32</v>
      </c>
      <c r="B35" s="19" t="s">
        <v>7</v>
      </c>
      <c r="C35" s="12" t="s">
        <v>8</v>
      </c>
      <c r="D35" s="13" t="s">
        <v>831</v>
      </c>
      <c r="E35" s="13" t="s">
        <v>831</v>
      </c>
      <c r="F35" s="13" t="s">
        <v>831</v>
      </c>
      <c r="S35" s="10">
        <v>32</v>
      </c>
      <c r="T35" s="11" t="s">
        <v>7</v>
      </c>
      <c r="U35" s="12" t="s">
        <v>9</v>
      </c>
      <c r="V35" s="13" t="s">
        <v>684</v>
      </c>
      <c r="W35" s="13" t="s">
        <v>684</v>
      </c>
      <c r="X35" s="13" t="s">
        <v>684</v>
      </c>
      <c r="AQ35" s="10">
        <v>32</v>
      </c>
      <c r="AR35" s="11" t="s">
        <v>7</v>
      </c>
      <c r="AS35" s="12" t="s">
        <v>9</v>
      </c>
      <c r="AT35" s="13" t="s">
        <v>684</v>
      </c>
      <c r="AU35" s="13" t="s">
        <v>684</v>
      </c>
      <c r="AV35" s="13" t="s">
        <v>684</v>
      </c>
    </row>
    <row r="36" spans="1:60">
      <c r="A36" s="10">
        <v>33</v>
      </c>
      <c r="B36" s="19" t="s">
        <v>10</v>
      </c>
      <c r="C36" s="12" t="s">
        <v>11</v>
      </c>
      <c r="D36" s="13" t="s">
        <v>831</v>
      </c>
      <c r="E36" s="13" t="s">
        <v>831</v>
      </c>
      <c r="F36" s="13" t="s">
        <v>828</v>
      </c>
      <c r="Y36" s="10">
        <v>33</v>
      </c>
      <c r="Z36" s="11" t="s">
        <v>10</v>
      </c>
      <c r="AA36" s="12" t="s">
        <v>12</v>
      </c>
      <c r="AB36" s="13" t="s">
        <v>786</v>
      </c>
      <c r="AC36" s="13" t="s">
        <v>786</v>
      </c>
      <c r="AD36" s="13" t="s">
        <v>786</v>
      </c>
      <c r="BC36" s="15">
        <v>33</v>
      </c>
      <c r="BD36" s="16" t="s">
        <v>10</v>
      </c>
      <c r="BE36" s="16" t="s">
        <v>621</v>
      </c>
      <c r="BF36" s="16" t="s">
        <v>831</v>
      </c>
      <c r="BG36" s="16" t="s">
        <v>831</v>
      </c>
      <c r="BH36" s="16" t="s">
        <v>828</v>
      </c>
    </row>
    <row r="37" spans="1:60">
      <c r="A37" s="10">
        <v>34</v>
      </c>
      <c r="B37" s="19" t="s">
        <v>31</v>
      </c>
      <c r="C37" s="12" t="s">
        <v>32</v>
      </c>
      <c r="D37" s="13" t="s">
        <v>684</v>
      </c>
      <c r="E37" s="13" t="s">
        <v>684</v>
      </c>
      <c r="F37" s="13" t="s">
        <v>684</v>
      </c>
      <c r="G37" s="10">
        <v>34</v>
      </c>
      <c r="H37" s="19" t="s">
        <v>31</v>
      </c>
      <c r="I37" s="12" t="s">
        <v>32</v>
      </c>
      <c r="J37" s="13" t="s">
        <v>684</v>
      </c>
      <c r="K37" s="13" t="s">
        <v>684</v>
      </c>
      <c r="L37" s="13" t="s">
        <v>684</v>
      </c>
      <c r="AK37" s="10">
        <v>34</v>
      </c>
      <c r="AL37" s="11" t="s">
        <v>31</v>
      </c>
      <c r="AM37" s="12" t="s">
        <v>32</v>
      </c>
      <c r="AN37" s="13" t="s">
        <v>684</v>
      </c>
      <c r="AO37" s="13" t="s">
        <v>684</v>
      </c>
      <c r="AP37" s="13" t="s">
        <v>684</v>
      </c>
    </row>
    <row r="38" spans="1:60">
      <c r="A38" s="10">
        <v>35</v>
      </c>
      <c r="B38" s="19" t="s">
        <v>33</v>
      </c>
      <c r="C38" s="12" t="s">
        <v>775</v>
      </c>
      <c r="D38" s="13" t="s">
        <v>831</v>
      </c>
      <c r="E38" s="13" t="s">
        <v>831</v>
      </c>
      <c r="F38" s="13" t="s">
        <v>831</v>
      </c>
      <c r="S38" s="10">
        <v>35</v>
      </c>
      <c r="T38" s="11" t="s">
        <v>33</v>
      </c>
      <c r="U38" s="12" t="s">
        <v>776</v>
      </c>
      <c r="V38" s="13" t="s">
        <v>788</v>
      </c>
      <c r="W38" s="13" t="s">
        <v>749</v>
      </c>
      <c r="X38" s="13" t="s">
        <v>828</v>
      </c>
      <c r="AQ38" s="10">
        <v>35</v>
      </c>
      <c r="AR38" s="11" t="s">
        <v>33</v>
      </c>
      <c r="AS38" s="12" t="s">
        <v>776</v>
      </c>
      <c r="AT38" s="13" t="s">
        <v>747</v>
      </c>
      <c r="AU38" s="13" t="s">
        <v>747</v>
      </c>
      <c r="AV38" s="13" t="s">
        <v>828</v>
      </c>
    </row>
    <row r="39" spans="1:60">
      <c r="A39" s="10">
        <v>36</v>
      </c>
      <c r="B39" s="19" t="s">
        <v>777</v>
      </c>
      <c r="C39" s="12" t="s">
        <v>778</v>
      </c>
      <c r="D39" s="13" t="s">
        <v>831</v>
      </c>
      <c r="E39" s="13" t="s">
        <v>831</v>
      </c>
      <c r="F39" s="13" t="s">
        <v>831</v>
      </c>
      <c r="Y39" s="10">
        <v>36</v>
      </c>
      <c r="Z39" s="11" t="s">
        <v>777</v>
      </c>
      <c r="AA39" s="12" t="s">
        <v>779</v>
      </c>
      <c r="AB39" s="13" t="s">
        <v>684</v>
      </c>
      <c r="AC39" s="13" t="s">
        <v>684</v>
      </c>
      <c r="AD39" s="13" t="s">
        <v>684</v>
      </c>
      <c r="BC39" s="15">
        <v>36</v>
      </c>
      <c r="BD39" s="16" t="s">
        <v>777</v>
      </c>
      <c r="BE39" s="16" t="s">
        <v>622</v>
      </c>
      <c r="BF39" s="16" t="s">
        <v>831</v>
      </c>
      <c r="BG39" s="16" t="s">
        <v>831</v>
      </c>
      <c r="BH39" s="16" t="s">
        <v>831</v>
      </c>
    </row>
    <row r="40" spans="1:60">
      <c r="A40" s="10">
        <v>37</v>
      </c>
      <c r="B40" s="19" t="s">
        <v>780</v>
      </c>
      <c r="C40" s="12" t="s">
        <v>781</v>
      </c>
      <c r="D40" s="13" t="s">
        <v>684</v>
      </c>
      <c r="E40" s="13" t="s">
        <v>684</v>
      </c>
      <c r="F40" s="13" t="s">
        <v>684</v>
      </c>
      <c r="G40" s="10">
        <v>37</v>
      </c>
      <c r="H40" s="19" t="s">
        <v>780</v>
      </c>
      <c r="I40" s="12" t="s">
        <v>781</v>
      </c>
      <c r="J40" s="13" t="s">
        <v>684</v>
      </c>
      <c r="K40" s="13" t="s">
        <v>684</v>
      </c>
      <c r="L40" s="13" t="s">
        <v>684</v>
      </c>
      <c r="AK40" s="10">
        <v>37</v>
      </c>
      <c r="AL40" s="11" t="s">
        <v>780</v>
      </c>
      <c r="AM40" s="12" t="s">
        <v>781</v>
      </c>
      <c r="AN40" s="13" t="s">
        <v>684</v>
      </c>
      <c r="AO40" s="13" t="s">
        <v>684</v>
      </c>
      <c r="AP40" s="13" t="s">
        <v>684</v>
      </c>
    </row>
    <row r="41" spans="1:60">
      <c r="A41" s="10">
        <v>38</v>
      </c>
      <c r="B41" s="19" t="s">
        <v>20</v>
      </c>
      <c r="C41" s="12" t="s">
        <v>21</v>
      </c>
      <c r="D41" s="13" t="s">
        <v>684</v>
      </c>
      <c r="E41" s="13" t="s">
        <v>684</v>
      </c>
      <c r="F41" s="13" t="s">
        <v>684</v>
      </c>
      <c r="S41" s="10">
        <v>38</v>
      </c>
      <c r="T41" s="11" t="s">
        <v>20</v>
      </c>
      <c r="U41" s="12" t="s">
        <v>22</v>
      </c>
      <c r="V41" s="13" t="s">
        <v>684</v>
      </c>
      <c r="W41" s="13" t="s">
        <v>684</v>
      </c>
      <c r="X41" s="13" t="s">
        <v>684</v>
      </c>
      <c r="AQ41" s="10">
        <v>38</v>
      </c>
      <c r="AR41" s="11" t="s">
        <v>20</v>
      </c>
      <c r="AS41" s="12" t="s">
        <v>23</v>
      </c>
      <c r="AT41" s="13" t="s">
        <v>831</v>
      </c>
      <c r="AU41" s="13" t="s">
        <v>831</v>
      </c>
      <c r="AV41" s="13" t="s">
        <v>831</v>
      </c>
    </row>
    <row r="42" spans="1:60">
      <c r="A42" s="10">
        <v>39</v>
      </c>
      <c r="B42" s="19" t="s">
        <v>24</v>
      </c>
      <c r="C42" s="12" t="s">
        <v>25</v>
      </c>
      <c r="D42" s="13" t="s">
        <v>684</v>
      </c>
      <c r="E42" s="13" t="s">
        <v>684</v>
      </c>
      <c r="F42" s="13" t="s">
        <v>684</v>
      </c>
      <c r="Y42" s="10">
        <v>39</v>
      </c>
      <c r="Z42" s="11" t="s">
        <v>24</v>
      </c>
      <c r="AA42" s="12" t="s">
        <v>793</v>
      </c>
      <c r="AB42" s="13" t="s">
        <v>684</v>
      </c>
      <c r="AC42" s="13" t="s">
        <v>684</v>
      </c>
      <c r="AD42" s="13" t="s">
        <v>684</v>
      </c>
      <c r="BC42" s="15">
        <v>39</v>
      </c>
      <c r="BD42" s="16" t="s">
        <v>24</v>
      </c>
      <c r="BE42" s="16" t="s">
        <v>623</v>
      </c>
      <c r="BF42" s="16" t="s">
        <v>831</v>
      </c>
      <c r="BG42" s="16" t="s">
        <v>831</v>
      </c>
      <c r="BH42" s="16" t="s">
        <v>831</v>
      </c>
    </row>
    <row r="43" spans="1:60">
      <c r="A43" s="10">
        <v>40</v>
      </c>
      <c r="B43" s="19" t="s">
        <v>794</v>
      </c>
      <c r="C43" s="12" t="s">
        <v>795</v>
      </c>
      <c r="D43" s="13" t="s">
        <v>831</v>
      </c>
      <c r="E43" s="13" t="s">
        <v>831</v>
      </c>
      <c r="F43" s="13" t="s">
        <v>831</v>
      </c>
      <c r="G43" s="10">
        <v>40</v>
      </c>
      <c r="H43" s="19" t="s">
        <v>794</v>
      </c>
      <c r="I43" s="12" t="s">
        <v>796</v>
      </c>
      <c r="J43" s="13" t="s">
        <v>831</v>
      </c>
      <c r="K43" s="13" t="s">
        <v>831</v>
      </c>
      <c r="L43" s="13" t="s">
        <v>831</v>
      </c>
      <c r="AK43" s="10">
        <v>40</v>
      </c>
      <c r="AL43" s="11" t="s">
        <v>794</v>
      </c>
      <c r="AM43" s="12" t="s">
        <v>797</v>
      </c>
      <c r="AN43" s="13" t="s">
        <v>684</v>
      </c>
      <c r="AO43" s="13" t="s">
        <v>684</v>
      </c>
      <c r="AP43" s="13" t="s">
        <v>684</v>
      </c>
    </row>
    <row r="44" spans="1:60">
      <c r="A44" s="10">
        <v>41</v>
      </c>
      <c r="B44" s="19" t="s">
        <v>798</v>
      </c>
      <c r="C44" s="12" t="s">
        <v>799</v>
      </c>
      <c r="D44" s="13" t="s">
        <v>684</v>
      </c>
      <c r="E44" s="13" t="s">
        <v>684</v>
      </c>
      <c r="F44" s="13" t="s">
        <v>684</v>
      </c>
      <c r="S44" s="10">
        <v>41</v>
      </c>
      <c r="T44" s="11" t="s">
        <v>798</v>
      </c>
      <c r="U44" s="12" t="s">
        <v>800</v>
      </c>
      <c r="V44" s="13" t="s">
        <v>788</v>
      </c>
      <c r="W44" s="13" t="s">
        <v>833</v>
      </c>
      <c r="X44" s="13" t="s">
        <v>828</v>
      </c>
      <c r="AQ44" s="10">
        <v>41</v>
      </c>
      <c r="AR44" s="11" t="s">
        <v>798</v>
      </c>
      <c r="AS44" s="12" t="s">
        <v>801</v>
      </c>
      <c r="AT44" s="13" t="s">
        <v>684</v>
      </c>
      <c r="AU44" s="13" t="s">
        <v>684</v>
      </c>
      <c r="AV44" s="13" t="s">
        <v>684</v>
      </c>
    </row>
    <row r="45" spans="1:60">
      <c r="A45" s="10">
        <v>42</v>
      </c>
      <c r="B45" s="19" t="s">
        <v>802</v>
      </c>
      <c r="C45" s="12" t="s">
        <v>803</v>
      </c>
      <c r="D45" s="13" t="s">
        <v>684</v>
      </c>
      <c r="E45" s="13" t="s">
        <v>684</v>
      </c>
      <c r="F45" s="13" t="s">
        <v>684</v>
      </c>
      <c r="Y45" s="10">
        <v>42</v>
      </c>
      <c r="Z45" s="11" t="s">
        <v>802</v>
      </c>
      <c r="AA45" s="12" t="s">
        <v>804</v>
      </c>
      <c r="AB45" s="13" t="s">
        <v>831</v>
      </c>
      <c r="AC45" s="13" t="s">
        <v>831</v>
      </c>
      <c r="AD45" s="13" t="s">
        <v>828</v>
      </c>
      <c r="BC45" s="15">
        <v>42</v>
      </c>
      <c r="BD45" s="16" t="s">
        <v>802</v>
      </c>
      <c r="BE45" s="16" t="s">
        <v>624</v>
      </c>
      <c r="BF45" s="16" t="s">
        <v>831</v>
      </c>
      <c r="BG45" s="16" t="s">
        <v>831</v>
      </c>
      <c r="BH45" s="16" t="s">
        <v>828</v>
      </c>
    </row>
    <row r="46" spans="1:60">
      <c r="A46" s="10">
        <v>43</v>
      </c>
      <c r="B46" s="19" t="s">
        <v>805</v>
      </c>
      <c r="C46" s="12" t="s">
        <v>806</v>
      </c>
      <c r="D46" s="13" t="s">
        <v>682</v>
      </c>
      <c r="E46" s="13" t="s">
        <v>682</v>
      </c>
      <c r="F46" s="13" t="s">
        <v>682</v>
      </c>
      <c r="G46" s="10">
        <v>43</v>
      </c>
      <c r="H46" s="11" t="s">
        <v>805</v>
      </c>
      <c r="I46" s="12" t="s">
        <v>807</v>
      </c>
      <c r="J46" s="13" t="s">
        <v>788</v>
      </c>
      <c r="K46" s="13" t="s">
        <v>788</v>
      </c>
      <c r="L46" s="13" t="s">
        <v>682</v>
      </c>
      <c r="AK46" s="10">
        <v>43</v>
      </c>
      <c r="AL46" s="11" t="s">
        <v>805</v>
      </c>
      <c r="AM46" s="12" t="s">
        <v>808</v>
      </c>
      <c r="AN46" s="13" t="s">
        <v>684</v>
      </c>
      <c r="AO46" s="13" t="s">
        <v>684</v>
      </c>
      <c r="AP46" s="13" t="s">
        <v>684</v>
      </c>
    </row>
    <row r="47" spans="1:60">
      <c r="A47" s="10">
        <v>44</v>
      </c>
      <c r="B47" s="19" t="s">
        <v>809</v>
      </c>
      <c r="C47" s="12" t="s">
        <v>35</v>
      </c>
      <c r="D47" s="13" t="s">
        <v>833</v>
      </c>
      <c r="E47" s="13" t="s">
        <v>833</v>
      </c>
      <c r="F47" s="13" t="s">
        <v>828</v>
      </c>
      <c r="S47" s="10">
        <v>44</v>
      </c>
      <c r="T47" s="11" t="s">
        <v>809</v>
      </c>
      <c r="U47" s="12" t="s">
        <v>36</v>
      </c>
      <c r="V47" s="13" t="s">
        <v>788</v>
      </c>
      <c r="W47" s="13" t="s">
        <v>833</v>
      </c>
      <c r="X47" s="13" t="s">
        <v>833</v>
      </c>
      <c r="AQ47" s="10">
        <v>44</v>
      </c>
      <c r="AR47" s="11" t="s">
        <v>809</v>
      </c>
      <c r="AS47" s="12" t="s">
        <v>36</v>
      </c>
      <c r="AT47" s="13" t="s">
        <v>833</v>
      </c>
      <c r="AU47" s="13" t="s">
        <v>833</v>
      </c>
      <c r="AV47" s="13" t="s">
        <v>833</v>
      </c>
    </row>
    <row r="48" spans="1:60">
      <c r="A48" s="10">
        <v>45</v>
      </c>
      <c r="B48" s="11" t="s">
        <v>37</v>
      </c>
      <c r="C48" s="12" t="s">
        <v>38</v>
      </c>
      <c r="D48" s="13" t="s">
        <v>682</v>
      </c>
      <c r="E48" s="13" t="s">
        <v>682</v>
      </c>
      <c r="F48" s="13" t="s">
        <v>828</v>
      </c>
      <c r="Y48" s="10">
        <v>45</v>
      </c>
      <c r="Z48" s="11" t="s">
        <v>37</v>
      </c>
      <c r="AA48" s="12" t="s">
        <v>39</v>
      </c>
      <c r="AB48" s="13" t="s">
        <v>718</v>
      </c>
      <c r="AC48" s="13" t="s">
        <v>718</v>
      </c>
      <c r="AD48" s="13" t="s">
        <v>828</v>
      </c>
      <c r="BC48" s="15">
        <v>45</v>
      </c>
      <c r="BD48" s="16" t="s">
        <v>37</v>
      </c>
      <c r="BE48" s="16" t="s">
        <v>625</v>
      </c>
      <c r="BF48" s="16" t="s">
        <v>831</v>
      </c>
      <c r="BG48" s="16" t="s">
        <v>831</v>
      </c>
      <c r="BH48" s="16" t="s">
        <v>831</v>
      </c>
    </row>
    <row r="49" spans="1:60">
      <c r="A49" s="10">
        <v>46</v>
      </c>
      <c r="B49" s="11" t="s">
        <v>40</v>
      </c>
      <c r="C49" s="12" t="s">
        <v>41</v>
      </c>
      <c r="D49" s="13" t="s">
        <v>833</v>
      </c>
      <c r="E49" s="13" t="s">
        <v>833</v>
      </c>
      <c r="F49" s="13" t="s">
        <v>833</v>
      </c>
      <c r="G49" s="10">
        <v>46</v>
      </c>
      <c r="H49" s="11" t="s">
        <v>40</v>
      </c>
      <c r="I49" s="12" t="s">
        <v>41</v>
      </c>
      <c r="J49" s="13" t="s">
        <v>788</v>
      </c>
      <c r="K49" s="13" t="s">
        <v>788</v>
      </c>
      <c r="L49" s="13" t="s">
        <v>833</v>
      </c>
      <c r="AK49" s="10">
        <v>46</v>
      </c>
      <c r="AL49" s="11" t="s">
        <v>40</v>
      </c>
      <c r="AM49" s="12" t="s">
        <v>42</v>
      </c>
      <c r="AN49" s="13" t="s">
        <v>833</v>
      </c>
      <c r="AO49" s="13" t="s">
        <v>833</v>
      </c>
      <c r="AP49" s="13" t="s">
        <v>833</v>
      </c>
    </row>
    <row r="50" spans="1:60">
      <c r="A50" s="10">
        <v>47</v>
      </c>
      <c r="B50" s="11" t="s">
        <v>43</v>
      </c>
      <c r="C50" s="12" t="s">
        <v>44</v>
      </c>
      <c r="D50" s="13" t="s">
        <v>684</v>
      </c>
      <c r="E50" s="13" t="s">
        <v>684</v>
      </c>
      <c r="F50" s="13" t="s">
        <v>684</v>
      </c>
      <c r="S50" s="10">
        <v>47</v>
      </c>
      <c r="T50" s="11" t="s">
        <v>43</v>
      </c>
      <c r="U50" s="12" t="s">
        <v>45</v>
      </c>
      <c r="V50" s="13" t="s">
        <v>788</v>
      </c>
      <c r="W50" s="13" t="s">
        <v>749</v>
      </c>
      <c r="X50" s="13" t="s">
        <v>749</v>
      </c>
      <c r="AQ50" s="10">
        <v>47</v>
      </c>
      <c r="AR50" s="11" t="s">
        <v>43</v>
      </c>
      <c r="AS50" s="12" t="s">
        <v>46</v>
      </c>
      <c r="AT50" s="13" t="s">
        <v>684</v>
      </c>
      <c r="AU50" s="13" t="s">
        <v>684</v>
      </c>
      <c r="AV50" s="13" t="s">
        <v>684</v>
      </c>
    </row>
    <row r="51" spans="1:60">
      <c r="A51" s="10">
        <v>48</v>
      </c>
      <c r="B51" s="11" t="s">
        <v>47</v>
      </c>
      <c r="C51" s="12" t="s">
        <v>48</v>
      </c>
      <c r="D51" s="13" t="s">
        <v>833</v>
      </c>
      <c r="E51" s="13" t="s">
        <v>833</v>
      </c>
      <c r="F51" s="13" t="s">
        <v>833</v>
      </c>
      <c r="Y51" s="10">
        <v>48</v>
      </c>
      <c r="Z51" s="11" t="s">
        <v>47</v>
      </c>
      <c r="AA51" s="12" t="s">
        <v>49</v>
      </c>
      <c r="AB51" s="13" t="s">
        <v>746</v>
      </c>
      <c r="AC51" s="13" t="s">
        <v>746</v>
      </c>
      <c r="AD51" s="13" t="s">
        <v>828</v>
      </c>
      <c r="BC51" s="15">
        <v>48</v>
      </c>
      <c r="BD51" s="16" t="s">
        <v>47</v>
      </c>
      <c r="BE51" s="16" t="s">
        <v>626</v>
      </c>
      <c r="BF51" s="16" t="s">
        <v>831</v>
      </c>
      <c r="BG51" s="16" t="s">
        <v>831</v>
      </c>
      <c r="BH51" s="16" t="s">
        <v>828</v>
      </c>
    </row>
    <row r="52" spans="1:60">
      <c r="A52" s="10">
        <v>49</v>
      </c>
      <c r="B52" s="11" t="s">
        <v>50</v>
      </c>
      <c r="C52" s="12" t="s">
        <v>51</v>
      </c>
      <c r="D52" s="13" t="s">
        <v>831</v>
      </c>
      <c r="E52" s="13" t="s">
        <v>831</v>
      </c>
      <c r="F52" s="13" t="s">
        <v>831</v>
      </c>
      <c r="G52" s="10">
        <v>49</v>
      </c>
      <c r="H52" s="11" t="s">
        <v>50</v>
      </c>
      <c r="I52" s="12" t="s">
        <v>52</v>
      </c>
      <c r="J52" s="13" t="s">
        <v>788</v>
      </c>
      <c r="K52" s="13" t="s">
        <v>788</v>
      </c>
      <c r="L52" s="13" t="s">
        <v>833</v>
      </c>
      <c r="AK52" s="10">
        <v>49</v>
      </c>
      <c r="AL52" s="11" t="s">
        <v>50</v>
      </c>
      <c r="AM52" s="12" t="s">
        <v>53</v>
      </c>
      <c r="AN52" s="13" t="s">
        <v>684</v>
      </c>
      <c r="AO52" s="13" t="s">
        <v>684</v>
      </c>
      <c r="AP52" s="13" t="s">
        <v>684</v>
      </c>
    </row>
    <row r="53" spans="1:60">
      <c r="A53" s="10">
        <v>50</v>
      </c>
      <c r="B53" s="11" t="s">
        <v>54</v>
      </c>
      <c r="C53" s="12" t="s">
        <v>55</v>
      </c>
      <c r="D53" s="13" t="s">
        <v>833</v>
      </c>
      <c r="E53" s="13" t="s">
        <v>833</v>
      </c>
      <c r="F53" s="13" t="s">
        <v>828</v>
      </c>
      <c r="S53" s="10">
        <v>50</v>
      </c>
      <c r="T53" s="11" t="s">
        <v>54</v>
      </c>
      <c r="U53" s="12" t="s">
        <v>55</v>
      </c>
      <c r="V53" s="13" t="s">
        <v>788</v>
      </c>
      <c r="W53" s="13" t="s">
        <v>833</v>
      </c>
      <c r="X53" s="13" t="s">
        <v>833</v>
      </c>
      <c r="AQ53" s="10">
        <v>50</v>
      </c>
      <c r="AR53" s="11" t="s">
        <v>54</v>
      </c>
      <c r="AS53" s="12" t="s">
        <v>56</v>
      </c>
      <c r="AT53" s="13" t="s">
        <v>833</v>
      </c>
      <c r="AU53" s="13" t="s">
        <v>833</v>
      </c>
      <c r="AV53" s="13" t="s">
        <v>828</v>
      </c>
    </row>
    <row r="54" spans="1:60">
      <c r="A54" s="10">
        <v>51</v>
      </c>
      <c r="B54" s="11" t="s">
        <v>57</v>
      </c>
      <c r="C54" s="12" t="s">
        <v>58</v>
      </c>
      <c r="D54" s="13" t="s">
        <v>833</v>
      </c>
      <c r="E54" s="13" t="s">
        <v>833</v>
      </c>
      <c r="F54" s="13" t="s">
        <v>833</v>
      </c>
      <c r="Y54" s="10">
        <v>51</v>
      </c>
      <c r="Z54" s="11" t="s">
        <v>57</v>
      </c>
      <c r="AA54" s="12" t="s">
        <v>59</v>
      </c>
      <c r="AB54" s="13" t="s">
        <v>746</v>
      </c>
      <c r="AC54" s="13" t="s">
        <v>746</v>
      </c>
      <c r="AD54" s="13" t="s">
        <v>746</v>
      </c>
      <c r="BC54" s="15">
        <v>51</v>
      </c>
      <c r="BD54" s="16" t="s">
        <v>57</v>
      </c>
      <c r="BE54" s="16" t="s">
        <v>587</v>
      </c>
      <c r="BF54" s="16" t="s">
        <v>831</v>
      </c>
      <c r="BG54" s="16" t="s">
        <v>831</v>
      </c>
      <c r="BH54" s="16" t="s">
        <v>831</v>
      </c>
    </row>
    <row r="55" spans="1:60">
      <c r="A55" s="10">
        <v>52</v>
      </c>
      <c r="B55" s="11" t="s">
        <v>60</v>
      </c>
      <c r="C55" s="12" t="s">
        <v>61</v>
      </c>
      <c r="D55" s="13" t="s">
        <v>682</v>
      </c>
      <c r="E55" s="13" t="s">
        <v>682</v>
      </c>
      <c r="F55" s="13" t="s">
        <v>682</v>
      </c>
      <c r="G55" s="10">
        <v>52</v>
      </c>
      <c r="H55" s="11" t="s">
        <v>60</v>
      </c>
      <c r="I55" s="12" t="s">
        <v>61</v>
      </c>
      <c r="J55" s="13" t="s">
        <v>788</v>
      </c>
      <c r="K55" s="13" t="s">
        <v>788</v>
      </c>
      <c r="L55" s="13" t="s">
        <v>682</v>
      </c>
      <c r="AK55" s="10">
        <v>52</v>
      </c>
      <c r="AL55" s="11" t="s">
        <v>60</v>
      </c>
      <c r="AM55" s="12" t="s">
        <v>61</v>
      </c>
      <c r="AN55" s="13" t="s">
        <v>833</v>
      </c>
      <c r="AO55" s="13" t="s">
        <v>833</v>
      </c>
      <c r="AP55" s="13" t="s">
        <v>828</v>
      </c>
    </row>
    <row r="56" spans="1:60">
      <c r="A56" s="10">
        <v>53</v>
      </c>
      <c r="B56" s="11" t="s">
        <v>62</v>
      </c>
      <c r="C56" s="12" t="s">
        <v>63</v>
      </c>
      <c r="D56" s="13" t="s">
        <v>64</v>
      </c>
      <c r="E56" s="13" t="s">
        <v>64</v>
      </c>
      <c r="F56" s="13" t="s">
        <v>828</v>
      </c>
      <c r="S56" s="10">
        <v>53</v>
      </c>
      <c r="T56" s="11" t="s">
        <v>62</v>
      </c>
      <c r="U56" s="12" t="s">
        <v>65</v>
      </c>
      <c r="V56" s="13" t="s">
        <v>788</v>
      </c>
      <c r="W56" s="13" t="s">
        <v>833</v>
      </c>
      <c r="X56" s="13" t="s">
        <v>833</v>
      </c>
      <c r="AQ56" s="10">
        <v>53</v>
      </c>
      <c r="AR56" s="11" t="s">
        <v>62</v>
      </c>
      <c r="AS56" s="12" t="s">
        <v>66</v>
      </c>
      <c r="AT56" s="13" t="s">
        <v>684</v>
      </c>
      <c r="AU56" s="13" t="s">
        <v>684</v>
      </c>
      <c r="AV56" s="13" t="s">
        <v>684</v>
      </c>
    </row>
    <row r="57" spans="1:60">
      <c r="A57" s="10">
        <v>54</v>
      </c>
      <c r="B57" s="11" t="s">
        <v>82</v>
      </c>
      <c r="C57" s="12" t="s">
        <v>83</v>
      </c>
      <c r="D57" s="13" t="s">
        <v>833</v>
      </c>
      <c r="E57" s="13" t="s">
        <v>833</v>
      </c>
      <c r="F57" s="13" t="s">
        <v>833</v>
      </c>
      <c r="Y57" s="10">
        <v>54</v>
      </c>
      <c r="Z57" s="11" t="s">
        <v>82</v>
      </c>
      <c r="AA57" s="12" t="s">
        <v>84</v>
      </c>
      <c r="AB57" s="13" t="s">
        <v>787</v>
      </c>
      <c r="AC57" s="13" t="s">
        <v>787</v>
      </c>
      <c r="AD57" s="13" t="s">
        <v>828</v>
      </c>
      <c r="AE57" s="10">
        <v>54</v>
      </c>
      <c r="AF57" s="11" t="s">
        <v>82</v>
      </c>
      <c r="AG57" s="12" t="s">
        <v>83</v>
      </c>
      <c r="AH57" s="13" t="s">
        <v>833</v>
      </c>
      <c r="AI57" s="13" t="s">
        <v>833</v>
      </c>
      <c r="AJ57" s="13" t="s">
        <v>833</v>
      </c>
      <c r="BC57" s="15">
        <v>54</v>
      </c>
      <c r="BD57" s="16" t="s">
        <v>82</v>
      </c>
      <c r="BE57" s="16" t="s">
        <v>588</v>
      </c>
      <c r="BF57" s="16" t="s">
        <v>687</v>
      </c>
      <c r="BG57" s="16" t="s">
        <v>687</v>
      </c>
      <c r="BH57" s="16" t="s">
        <v>687</v>
      </c>
    </row>
    <row r="58" spans="1:60">
      <c r="A58" s="10">
        <v>55</v>
      </c>
      <c r="B58" s="11" t="s">
        <v>85</v>
      </c>
      <c r="C58" s="12" t="s">
        <v>86</v>
      </c>
      <c r="D58" s="13" t="s">
        <v>684</v>
      </c>
      <c r="E58" s="13" t="s">
        <v>684</v>
      </c>
      <c r="F58" s="13" t="s">
        <v>684</v>
      </c>
      <c r="G58" s="10">
        <v>55</v>
      </c>
      <c r="H58" s="11" t="s">
        <v>85</v>
      </c>
      <c r="I58" s="12" t="s">
        <v>87</v>
      </c>
      <c r="J58" s="13" t="s">
        <v>684</v>
      </c>
      <c r="K58" s="13" t="s">
        <v>684</v>
      </c>
      <c r="L58" s="13" t="s">
        <v>684</v>
      </c>
      <c r="AK58" s="10">
        <v>55</v>
      </c>
      <c r="AL58" s="11" t="s">
        <v>85</v>
      </c>
      <c r="AM58" s="12" t="s">
        <v>87</v>
      </c>
      <c r="AN58" s="13" t="s">
        <v>684</v>
      </c>
      <c r="AO58" s="13" t="s">
        <v>684</v>
      </c>
      <c r="AP58" s="13" t="s">
        <v>684</v>
      </c>
    </row>
    <row r="59" spans="1:60">
      <c r="A59" s="10">
        <v>56</v>
      </c>
      <c r="B59" s="11" t="s">
        <v>88</v>
      </c>
      <c r="C59" s="12" t="s">
        <v>89</v>
      </c>
      <c r="D59" s="13" t="s">
        <v>684</v>
      </c>
      <c r="E59" s="13" t="s">
        <v>684</v>
      </c>
      <c r="F59" s="13" t="s">
        <v>684</v>
      </c>
      <c r="S59" s="10">
        <v>56</v>
      </c>
      <c r="T59" s="11" t="s">
        <v>88</v>
      </c>
      <c r="U59" s="12" t="s">
        <v>90</v>
      </c>
      <c r="V59" s="13" t="s">
        <v>788</v>
      </c>
      <c r="W59" s="13" t="s">
        <v>749</v>
      </c>
      <c r="X59" s="13" t="s">
        <v>749</v>
      </c>
      <c r="AQ59" s="10">
        <v>56</v>
      </c>
      <c r="AR59" s="11" t="s">
        <v>88</v>
      </c>
      <c r="AS59" s="12" t="s">
        <v>91</v>
      </c>
      <c r="AT59" s="13" t="s">
        <v>831</v>
      </c>
      <c r="AU59" s="13" t="s">
        <v>831</v>
      </c>
      <c r="AV59" s="13" t="s">
        <v>831</v>
      </c>
    </row>
    <row r="60" spans="1:60">
      <c r="A60" s="10">
        <v>57</v>
      </c>
      <c r="B60" s="11" t="s">
        <v>92</v>
      </c>
      <c r="C60" s="12" t="s">
        <v>93</v>
      </c>
      <c r="D60" s="13" t="s">
        <v>833</v>
      </c>
      <c r="E60" s="13" t="s">
        <v>833</v>
      </c>
      <c r="F60" s="13" t="s">
        <v>833</v>
      </c>
      <c r="Y60" s="10">
        <v>57</v>
      </c>
      <c r="Z60" s="11" t="s">
        <v>92</v>
      </c>
      <c r="AA60" s="12" t="s">
        <v>94</v>
      </c>
      <c r="AB60" s="13" t="s">
        <v>831</v>
      </c>
      <c r="AC60" s="13" t="s">
        <v>831</v>
      </c>
      <c r="AD60" s="13" t="s">
        <v>828</v>
      </c>
      <c r="BC60" s="15">
        <v>57</v>
      </c>
      <c r="BD60" s="16" t="s">
        <v>92</v>
      </c>
      <c r="BE60" s="16" t="s">
        <v>589</v>
      </c>
      <c r="BF60" s="16" t="s">
        <v>831</v>
      </c>
      <c r="BG60" s="16" t="s">
        <v>831</v>
      </c>
      <c r="BH60" s="16" t="s">
        <v>828</v>
      </c>
    </row>
    <row r="61" spans="1:60">
      <c r="A61" s="10">
        <v>58</v>
      </c>
      <c r="B61" s="11" t="s">
        <v>95</v>
      </c>
      <c r="C61" s="12" t="s">
        <v>96</v>
      </c>
      <c r="D61" s="13" t="s">
        <v>684</v>
      </c>
      <c r="E61" s="13" t="s">
        <v>684</v>
      </c>
      <c r="F61" s="13" t="s">
        <v>684</v>
      </c>
      <c r="G61" s="10">
        <v>58</v>
      </c>
      <c r="H61" s="11" t="s">
        <v>95</v>
      </c>
      <c r="I61" s="12" t="s">
        <v>97</v>
      </c>
      <c r="J61" s="13" t="s">
        <v>684</v>
      </c>
      <c r="K61" s="13" t="s">
        <v>684</v>
      </c>
      <c r="L61" s="13" t="s">
        <v>684</v>
      </c>
      <c r="AE61" s="10">
        <v>58</v>
      </c>
      <c r="AF61" s="11" t="s">
        <v>95</v>
      </c>
      <c r="AG61" s="12" t="s">
        <v>98</v>
      </c>
      <c r="AH61" s="13" t="s">
        <v>684</v>
      </c>
      <c r="AI61" s="13" t="s">
        <v>684</v>
      </c>
      <c r="AJ61" s="13" t="s">
        <v>684</v>
      </c>
      <c r="AK61" s="10">
        <v>58</v>
      </c>
      <c r="AL61" s="11" t="s">
        <v>95</v>
      </c>
      <c r="AM61" s="12" t="s">
        <v>99</v>
      </c>
      <c r="AN61" s="13" t="s">
        <v>833</v>
      </c>
      <c r="AO61" s="13" t="s">
        <v>833</v>
      </c>
      <c r="AP61" s="13" t="s">
        <v>833</v>
      </c>
    </row>
    <row r="62" spans="1:60">
      <c r="A62" s="10">
        <v>59</v>
      </c>
      <c r="B62" s="11" t="s">
        <v>95</v>
      </c>
      <c r="C62" s="12" t="s">
        <v>100</v>
      </c>
      <c r="D62" s="13" t="s">
        <v>684</v>
      </c>
      <c r="E62" s="13" t="s">
        <v>684</v>
      </c>
      <c r="F62" s="13" t="s">
        <v>684</v>
      </c>
      <c r="S62" s="10">
        <v>59</v>
      </c>
      <c r="T62" s="11" t="s">
        <v>95</v>
      </c>
      <c r="U62" s="12" t="s">
        <v>860</v>
      </c>
      <c r="V62" s="13" t="s">
        <v>788</v>
      </c>
      <c r="W62" s="13" t="s">
        <v>833</v>
      </c>
      <c r="X62" s="13" t="s">
        <v>833</v>
      </c>
      <c r="AQ62" s="10">
        <v>59</v>
      </c>
      <c r="AR62" s="11" t="s">
        <v>95</v>
      </c>
      <c r="AS62" s="12" t="s">
        <v>861</v>
      </c>
      <c r="AT62" s="13" t="s">
        <v>684</v>
      </c>
      <c r="AU62" s="13" t="s">
        <v>684</v>
      </c>
      <c r="AV62" s="13" t="s">
        <v>684</v>
      </c>
    </row>
    <row r="63" spans="1:60">
      <c r="A63" s="10">
        <v>60</v>
      </c>
      <c r="B63" s="11" t="s">
        <v>95</v>
      </c>
      <c r="C63" s="12" t="s">
        <v>862</v>
      </c>
      <c r="D63" s="13" t="s">
        <v>833</v>
      </c>
      <c r="E63" s="13" t="s">
        <v>833</v>
      </c>
      <c r="F63" s="13" t="s">
        <v>833</v>
      </c>
      <c r="Y63" s="10">
        <v>60</v>
      </c>
      <c r="Z63" s="11" t="s">
        <v>95</v>
      </c>
      <c r="AA63" s="12" t="s">
        <v>863</v>
      </c>
      <c r="AB63" s="13" t="s">
        <v>783</v>
      </c>
      <c r="AC63" s="13" t="s">
        <v>783</v>
      </c>
      <c r="AD63" s="13" t="s">
        <v>828</v>
      </c>
      <c r="BC63" s="15">
        <v>60</v>
      </c>
      <c r="BD63" s="16" t="s">
        <v>95</v>
      </c>
      <c r="BE63" s="16" t="s">
        <v>590</v>
      </c>
      <c r="BF63" s="16" t="s">
        <v>831</v>
      </c>
      <c r="BG63" s="16" t="s">
        <v>831</v>
      </c>
      <c r="BH63" s="16" t="s">
        <v>831</v>
      </c>
    </row>
    <row r="64" spans="1:60">
      <c r="A64" s="10">
        <v>61</v>
      </c>
      <c r="B64" s="11" t="s">
        <v>864</v>
      </c>
      <c r="C64" s="12" t="s">
        <v>103</v>
      </c>
      <c r="D64" s="13" t="s">
        <v>682</v>
      </c>
      <c r="E64" s="13" t="s">
        <v>682</v>
      </c>
      <c r="F64" s="13" t="s">
        <v>828</v>
      </c>
      <c r="G64" s="10">
        <v>61</v>
      </c>
      <c r="H64" s="11" t="s">
        <v>864</v>
      </c>
      <c r="I64" s="12" t="s">
        <v>104</v>
      </c>
      <c r="J64" s="13" t="s">
        <v>831</v>
      </c>
      <c r="K64" s="13" t="s">
        <v>831</v>
      </c>
      <c r="L64" s="13" t="s">
        <v>831</v>
      </c>
      <c r="AK64" s="10">
        <v>61</v>
      </c>
      <c r="AL64" s="11" t="s">
        <v>864</v>
      </c>
      <c r="AM64" s="12" t="s">
        <v>105</v>
      </c>
      <c r="AN64" s="13" t="s">
        <v>684</v>
      </c>
      <c r="AO64" s="13" t="s">
        <v>684</v>
      </c>
      <c r="AP64" s="13" t="s">
        <v>684</v>
      </c>
    </row>
    <row r="65" spans="1:60">
      <c r="A65" s="10">
        <v>62</v>
      </c>
      <c r="B65" s="11" t="s">
        <v>106</v>
      </c>
      <c r="C65" s="12" t="s">
        <v>107</v>
      </c>
      <c r="D65" s="13" t="s">
        <v>831</v>
      </c>
      <c r="E65" s="13" t="s">
        <v>831</v>
      </c>
      <c r="F65" s="13" t="s">
        <v>831</v>
      </c>
      <c r="S65" s="10">
        <v>62</v>
      </c>
      <c r="T65" s="11" t="s">
        <v>106</v>
      </c>
      <c r="U65" s="12" t="s">
        <v>872</v>
      </c>
      <c r="V65" s="13" t="s">
        <v>788</v>
      </c>
      <c r="W65" s="13" t="s">
        <v>749</v>
      </c>
      <c r="X65" s="13" t="s">
        <v>749</v>
      </c>
      <c r="AQ65" s="10">
        <v>62</v>
      </c>
      <c r="AR65" s="11" t="s">
        <v>106</v>
      </c>
      <c r="AS65" s="12" t="s">
        <v>873</v>
      </c>
      <c r="AT65" s="13" t="s">
        <v>831</v>
      </c>
      <c r="AU65" s="13" t="s">
        <v>831</v>
      </c>
      <c r="AV65" s="13" t="s">
        <v>831</v>
      </c>
    </row>
    <row r="66" spans="1:60">
      <c r="A66" s="10">
        <v>63</v>
      </c>
      <c r="B66" s="11" t="s">
        <v>874</v>
      </c>
      <c r="C66" s="12" t="s">
        <v>875</v>
      </c>
      <c r="D66" s="13" t="s">
        <v>682</v>
      </c>
      <c r="E66" s="13" t="s">
        <v>682</v>
      </c>
      <c r="F66" s="13" t="s">
        <v>682</v>
      </c>
      <c r="Y66" s="10">
        <v>63</v>
      </c>
      <c r="Z66" s="11" t="s">
        <v>874</v>
      </c>
      <c r="AA66" s="12" t="s">
        <v>875</v>
      </c>
      <c r="AB66" s="13" t="s">
        <v>787</v>
      </c>
      <c r="AC66" s="13" t="s">
        <v>787</v>
      </c>
      <c r="AD66" s="13" t="s">
        <v>828</v>
      </c>
      <c r="AW66" s="10">
        <v>63</v>
      </c>
      <c r="AX66" s="11" t="s">
        <v>874</v>
      </c>
      <c r="AY66" s="12" t="s">
        <v>876</v>
      </c>
      <c r="AZ66" s="13" t="s">
        <v>831</v>
      </c>
      <c r="BA66" s="13" t="s">
        <v>831</v>
      </c>
      <c r="BB66" s="20" t="s">
        <v>831</v>
      </c>
      <c r="BC66" s="15">
        <v>63</v>
      </c>
      <c r="BD66" s="16" t="s">
        <v>874</v>
      </c>
      <c r="BE66" s="16" t="s">
        <v>591</v>
      </c>
      <c r="BF66" s="16" t="s">
        <v>831</v>
      </c>
      <c r="BG66" s="16" t="s">
        <v>831</v>
      </c>
      <c r="BH66" s="16" t="s">
        <v>831</v>
      </c>
    </row>
    <row r="67" spans="1:60">
      <c r="A67" s="10">
        <v>64</v>
      </c>
      <c r="B67" s="11" t="s">
        <v>877</v>
      </c>
      <c r="C67" s="12" t="s">
        <v>878</v>
      </c>
      <c r="D67" s="13" t="s">
        <v>831</v>
      </c>
      <c r="E67" s="13" t="s">
        <v>831</v>
      </c>
      <c r="F67" s="13" t="s">
        <v>831</v>
      </c>
      <c r="G67" s="10">
        <v>64</v>
      </c>
      <c r="H67" s="11" t="s">
        <v>877</v>
      </c>
      <c r="I67" s="12" t="s">
        <v>879</v>
      </c>
      <c r="J67" s="13" t="s">
        <v>687</v>
      </c>
      <c r="K67" s="13" t="s">
        <v>687</v>
      </c>
      <c r="L67" s="13" t="s">
        <v>687</v>
      </c>
      <c r="AK67" s="10">
        <v>64</v>
      </c>
      <c r="AL67" s="11" t="s">
        <v>877</v>
      </c>
      <c r="AM67" s="12" t="s">
        <v>880</v>
      </c>
      <c r="AN67" s="13" t="s">
        <v>684</v>
      </c>
      <c r="AO67" s="13" t="s">
        <v>684</v>
      </c>
      <c r="AP67" s="13" t="s">
        <v>684</v>
      </c>
    </row>
    <row r="68" spans="1:60">
      <c r="A68" s="10">
        <v>65</v>
      </c>
      <c r="B68" s="11" t="s">
        <v>881</v>
      </c>
      <c r="C68" s="12" t="s">
        <v>882</v>
      </c>
      <c r="D68" s="13" t="s">
        <v>831</v>
      </c>
      <c r="E68" s="13" t="s">
        <v>831</v>
      </c>
      <c r="F68" s="13" t="s">
        <v>831</v>
      </c>
      <c r="S68" s="10">
        <v>65</v>
      </c>
      <c r="T68" s="11" t="s">
        <v>881</v>
      </c>
      <c r="U68" s="12" t="s">
        <v>883</v>
      </c>
      <c r="V68" s="13" t="s">
        <v>788</v>
      </c>
      <c r="W68" s="13" t="s">
        <v>833</v>
      </c>
      <c r="X68" s="13" t="s">
        <v>833</v>
      </c>
      <c r="AQ68" s="10">
        <v>65</v>
      </c>
      <c r="AR68" s="11" t="s">
        <v>881</v>
      </c>
      <c r="AS68" s="12" t="s">
        <v>883</v>
      </c>
      <c r="AT68" s="13" t="s">
        <v>833</v>
      </c>
      <c r="AU68" s="13" t="s">
        <v>833</v>
      </c>
      <c r="AV68" s="13" t="s">
        <v>833</v>
      </c>
    </row>
    <row r="69" spans="1:60">
      <c r="A69" s="10">
        <v>66</v>
      </c>
      <c r="B69" s="11" t="s">
        <v>864</v>
      </c>
      <c r="C69" s="12" t="s">
        <v>884</v>
      </c>
      <c r="D69" s="13" t="s">
        <v>831</v>
      </c>
      <c r="E69" s="13" t="s">
        <v>831</v>
      </c>
      <c r="F69" s="13" t="s">
        <v>831</v>
      </c>
      <c r="Y69" s="10">
        <v>66</v>
      </c>
      <c r="Z69" s="11" t="s">
        <v>864</v>
      </c>
      <c r="AA69" s="12" t="s">
        <v>885</v>
      </c>
      <c r="AB69" s="13" t="s">
        <v>684</v>
      </c>
      <c r="AC69" s="13" t="s">
        <v>684</v>
      </c>
      <c r="AD69" s="13" t="s">
        <v>684</v>
      </c>
      <c r="BC69" s="15">
        <v>66</v>
      </c>
      <c r="BD69" s="16" t="s">
        <v>864</v>
      </c>
      <c r="BE69" s="16" t="s">
        <v>592</v>
      </c>
      <c r="BF69" s="16" t="s">
        <v>831</v>
      </c>
      <c r="BG69" s="16" t="s">
        <v>831</v>
      </c>
      <c r="BH69" s="16" t="s">
        <v>831</v>
      </c>
    </row>
    <row r="70" spans="1:60">
      <c r="A70" s="10">
        <v>67</v>
      </c>
      <c r="B70" s="11" t="s">
        <v>886</v>
      </c>
      <c r="C70" s="12" t="s">
        <v>887</v>
      </c>
      <c r="D70" s="13" t="s">
        <v>684</v>
      </c>
      <c r="E70" s="13" t="s">
        <v>684</v>
      </c>
      <c r="F70" s="13" t="s">
        <v>684</v>
      </c>
      <c r="G70" s="10">
        <v>67</v>
      </c>
      <c r="H70" s="11" t="s">
        <v>886</v>
      </c>
      <c r="I70" s="12" t="s">
        <v>888</v>
      </c>
      <c r="J70" s="13" t="s">
        <v>788</v>
      </c>
      <c r="K70" s="13" t="s">
        <v>788</v>
      </c>
      <c r="L70" s="13" t="s">
        <v>833</v>
      </c>
      <c r="AK70" s="10">
        <v>67</v>
      </c>
      <c r="AL70" s="11" t="s">
        <v>886</v>
      </c>
      <c r="AM70" s="12" t="s">
        <v>889</v>
      </c>
      <c r="AN70" s="13" t="s">
        <v>684</v>
      </c>
      <c r="AO70" s="13" t="s">
        <v>684</v>
      </c>
      <c r="AP70" s="13" t="s">
        <v>684</v>
      </c>
    </row>
    <row r="71" spans="1:60">
      <c r="A71" s="10">
        <v>68</v>
      </c>
      <c r="B71" s="11" t="s">
        <v>890</v>
      </c>
      <c r="C71" s="12" t="s">
        <v>113</v>
      </c>
      <c r="D71" s="13" t="s">
        <v>684</v>
      </c>
      <c r="E71" s="13" t="s">
        <v>684</v>
      </c>
      <c r="F71" s="13" t="s">
        <v>684</v>
      </c>
      <c r="S71" s="10">
        <v>68</v>
      </c>
      <c r="T71" s="11" t="s">
        <v>890</v>
      </c>
      <c r="U71" s="12" t="s">
        <v>114</v>
      </c>
      <c r="V71" s="13" t="s">
        <v>788</v>
      </c>
      <c r="W71" s="13" t="s">
        <v>682</v>
      </c>
      <c r="X71" s="13" t="s">
        <v>828</v>
      </c>
      <c r="AQ71" s="10">
        <v>68</v>
      </c>
      <c r="AR71" s="11" t="s">
        <v>890</v>
      </c>
      <c r="AS71" s="12" t="s">
        <v>115</v>
      </c>
      <c r="AT71" s="13" t="s">
        <v>684</v>
      </c>
      <c r="AU71" s="13" t="s">
        <v>684</v>
      </c>
      <c r="AV71" s="13" t="s">
        <v>684</v>
      </c>
    </row>
    <row r="72" spans="1:60">
      <c r="A72" s="10">
        <v>69</v>
      </c>
      <c r="B72" s="11" t="s">
        <v>116</v>
      </c>
      <c r="C72" s="12" t="s">
        <v>117</v>
      </c>
      <c r="D72" s="13" t="s">
        <v>831</v>
      </c>
      <c r="E72" s="13" t="s">
        <v>831</v>
      </c>
      <c r="F72" s="13" t="s">
        <v>831</v>
      </c>
      <c r="Y72" s="10">
        <v>69</v>
      </c>
      <c r="Z72" s="11" t="s">
        <v>116</v>
      </c>
      <c r="AA72" s="12" t="s">
        <v>118</v>
      </c>
      <c r="AB72" s="13" t="s">
        <v>684</v>
      </c>
      <c r="AC72" s="13" t="s">
        <v>684</v>
      </c>
      <c r="AD72" s="13" t="s">
        <v>684</v>
      </c>
      <c r="BC72" s="15">
        <v>69</v>
      </c>
      <c r="BD72" s="16" t="s">
        <v>116</v>
      </c>
      <c r="BE72" s="16" t="s">
        <v>593</v>
      </c>
      <c r="BF72" s="16" t="s">
        <v>831</v>
      </c>
      <c r="BG72" s="16" t="s">
        <v>831</v>
      </c>
      <c r="BH72" s="16" t="s">
        <v>831</v>
      </c>
    </row>
    <row r="73" spans="1:60">
      <c r="A73" s="10">
        <v>70</v>
      </c>
      <c r="B73" s="11" t="s">
        <v>119</v>
      </c>
      <c r="C73" s="12" t="s">
        <v>120</v>
      </c>
      <c r="D73" s="13" t="s">
        <v>684</v>
      </c>
      <c r="E73" s="13" t="s">
        <v>684</v>
      </c>
      <c r="F73" s="13" t="s">
        <v>684</v>
      </c>
      <c r="G73" s="10">
        <v>70</v>
      </c>
      <c r="H73" s="11" t="s">
        <v>119</v>
      </c>
      <c r="I73" s="12" t="s">
        <v>120</v>
      </c>
      <c r="J73" s="13" t="s">
        <v>684</v>
      </c>
      <c r="K73" s="13" t="s">
        <v>684</v>
      </c>
      <c r="L73" s="13" t="s">
        <v>684</v>
      </c>
      <c r="AK73" s="10">
        <v>70</v>
      </c>
      <c r="AL73" s="11" t="s">
        <v>119</v>
      </c>
      <c r="AM73" s="12" t="s">
        <v>121</v>
      </c>
      <c r="AN73" s="13" t="s">
        <v>787</v>
      </c>
      <c r="AO73" s="13" t="s">
        <v>787</v>
      </c>
      <c r="AP73" s="13" t="s">
        <v>828</v>
      </c>
    </row>
    <row r="74" spans="1:60">
      <c r="A74" s="10">
        <v>71</v>
      </c>
      <c r="B74" s="11" t="s">
        <v>119</v>
      </c>
      <c r="C74" s="12" t="s">
        <v>122</v>
      </c>
      <c r="D74" s="13" t="s">
        <v>831</v>
      </c>
      <c r="E74" s="13" t="s">
        <v>831</v>
      </c>
      <c r="F74" s="13" t="s">
        <v>831</v>
      </c>
      <c r="S74" s="10">
        <v>71</v>
      </c>
      <c r="T74" s="11" t="s">
        <v>119</v>
      </c>
      <c r="U74" s="12" t="s">
        <v>123</v>
      </c>
      <c r="V74" s="13" t="s">
        <v>684</v>
      </c>
      <c r="W74" s="13" t="s">
        <v>684</v>
      </c>
      <c r="X74" s="13" t="s">
        <v>684</v>
      </c>
      <c r="AQ74" s="10">
        <v>71</v>
      </c>
      <c r="AR74" s="11" t="s">
        <v>119</v>
      </c>
      <c r="AS74" s="12" t="s">
        <v>124</v>
      </c>
      <c r="AT74" s="13" t="s">
        <v>831</v>
      </c>
      <c r="AU74" s="13" t="s">
        <v>831</v>
      </c>
      <c r="AV74" s="13" t="s">
        <v>831</v>
      </c>
    </row>
    <row r="75" spans="1:60">
      <c r="A75" s="10">
        <v>72</v>
      </c>
      <c r="B75" s="11" t="s">
        <v>119</v>
      </c>
      <c r="C75" s="12" t="s">
        <v>125</v>
      </c>
      <c r="D75" s="13" t="s">
        <v>831</v>
      </c>
      <c r="E75" s="13" t="s">
        <v>831</v>
      </c>
      <c r="F75" s="13" t="s">
        <v>831</v>
      </c>
      <c r="Y75" s="10">
        <v>72</v>
      </c>
      <c r="Z75" s="11" t="s">
        <v>119</v>
      </c>
      <c r="AA75" s="12" t="s">
        <v>126</v>
      </c>
      <c r="AB75" s="13" t="s">
        <v>684</v>
      </c>
      <c r="AC75" s="13" t="s">
        <v>684</v>
      </c>
      <c r="AD75" s="13" t="s">
        <v>828</v>
      </c>
      <c r="BC75" s="15">
        <v>72</v>
      </c>
      <c r="BD75" s="16" t="s">
        <v>119</v>
      </c>
      <c r="BE75" s="16" t="s">
        <v>594</v>
      </c>
      <c r="BF75" s="16" t="s">
        <v>831</v>
      </c>
      <c r="BG75" s="16" t="s">
        <v>831</v>
      </c>
      <c r="BH75" s="16" t="s">
        <v>831</v>
      </c>
    </row>
    <row r="76" spans="1:60">
      <c r="A76" s="10">
        <v>73</v>
      </c>
      <c r="B76" s="11" t="s">
        <v>116</v>
      </c>
      <c r="C76" s="12" t="s">
        <v>127</v>
      </c>
      <c r="D76" s="13" t="s">
        <v>833</v>
      </c>
      <c r="E76" s="13" t="s">
        <v>833</v>
      </c>
      <c r="F76" s="13" t="s">
        <v>833</v>
      </c>
      <c r="G76" s="10">
        <v>73</v>
      </c>
      <c r="H76" s="11" t="s">
        <v>116</v>
      </c>
      <c r="I76" s="12" t="s">
        <v>127</v>
      </c>
      <c r="J76" s="13" t="s">
        <v>788</v>
      </c>
      <c r="K76" s="13" t="s">
        <v>788</v>
      </c>
      <c r="L76" s="13" t="s">
        <v>833</v>
      </c>
      <c r="AK76" s="10">
        <v>73</v>
      </c>
      <c r="AL76" s="11" t="s">
        <v>116</v>
      </c>
      <c r="AM76" s="12" t="s">
        <v>128</v>
      </c>
      <c r="AN76" s="13" t="s">
        <v>746</v>
      </c>
      <c r="AO76" s="13" t="s">
        <v>746</v>
      </c>
      <c r="AP76" s="13" t="s">
        <v>746</v>
      </c>
    </row>
    <row r="77" spans="1:60">
      <c r="A77" s="10">
        <v>74</v>
      </c>
      <c r="B77" s="11" t="s">
        <v>129</v>
      </c>
      <c r="C77" s="12" t="s">
        <v>130</v>
      </c>
      <c r="D77" s="13" t="s">
        <v>831</v>
      </c>
      <c r="E77" s="13" t="s">
        <v>831</v>
      </c>
      <c r="F77" s="13" t="s">
        <v>831</v>
      </c>
      <c r="S77" s="10">
        <v>74</v>
      </c>
      <c r="T77" s="11" t="s">
        <v>129</v>
      </c>
      <c r="U77" s="12" t="s">
        <v>131</v>
      </c>
      <c r="V77" s="13" t="s">
        <v>788</v>
      </c>
      <c r="W77" s="13" t="s">
        <v>749</v>
      </c>
      <c r="X77" s="13" t="s">
        <v>749</v>
      </c>
      <c r="AQ77" s="10">
        <v>74</v>
      </c>
      <c r="AR77" s="11" t="s">
        <v>129</v>
      </c>
      <c r="AS77" s="12" t="s">
        <v>137</v>
      </c>
      <c r="AT77" s="13" t="s">
        <v>831</v>
      </c>
      <c r="AU77" s="13" t="s">
        <v>831</v>
      </c>
      <c r="AV77" s="13" t="s">
        <v>831</v>
      </c>
    </row>
    <row r="78" spans="1:60">
      <c r="A78" s="10">
        <v>75</v>
      </c>
      <c r="B78" s="11" t="s">
        <v>129</v>
      </c>
      <c r="C78" s="12" t="s">
        <v>138</v>
      </c>
      <c r="D78" s="13" t="s">
        <v>687</v>
      </c>
      <c r="E78" s="13" t="s">
        <v>687</v>
      </c>
      <c r="F78" s="13" t="s">
        <v>687</v>
      </c>
      <c r="Y78" s="10">
        <v>75</v>
      </c>
      <c r="Z78" s="11" t="s">
        <v>129</v>
      </c>
      <c r="AA78" s="12" t="s">
        <v>139</v>
      </c>
      <c r="AB78" s="13" t="s">
        <v>687</v>
      </c>
      <c r="AC78" s="13" t="s">
        <v>687</v>
      </c>
      <c r="AD78" s="13" t="s">
        <v>687</v>
      </c>
      <c r="BC78" s="15">
        <v>75</v>
      </c>
      <c r="BD78" s="16" t="s">
        <v>129</v>
      </c>
      <c r="BE78" s="16" t="s">
        <v>595</v>
      </c>
      <c r="BF78" s="16" t="s">
        <v>831</v>
      </c>
      <c r="BG78" s="16" t="s">
        <v>831</v>
      </c>
      <c r="BH78" s="16" t="s">
        <v>828</v>
      </c>
    </row>
    <row r="79" spans="1:60">
      <c r="A79" s="10">
        <v>76</v>
      </c>
      <c r="B79" s="11" t="s">
        <v>140</v>
      </c>
      <c r="C79" s="12" t="s">
        <v>141</v>
      </c>
      <c r="D79" s="13" t="s">
        <v>833</v>
      </c>
      <c r="E79" s="13" t="s">
        <v>833</v>
      </c>
      <c r="F79" s="13" t="s">
        <v>833</v>
      </c>
      <c r="G79" s="10">
        <v>76</v>
      </c>
      <c r="H79" s="11" t="s">
        <v>140</v>
      </c>
      <c r="I79" s="12" t="s">
        <v>142</v>
      </c>
      <c r="J79" s="13" t="s">
        <v>788</v>
      </c>
      <c r="K79" s="13" t="s">
        <v>788</v>
      </c>
      <c r="L79" s="13" t="s">
        <v>828</v>
      </c>
      <c r="AK79" s="10">
        <v>76</v>
      </c>
      <c r="AL79" s="11" t="s">
        <v>140</v>
      </c>
      <c r="AM79" s="12" t="s">
        <v>143</v>
      </c>
      <c r="AN79" s="13" t="s">
        <v>684</v>
      </c>
      <c r="AO79" s="13" t="s">
        <v>684</v>
      </c>
      <c r="AP79" s="13" t="s">
        <v>684</v>
      </c>
    </row>
    <row r="80" spans="1:60">
      <c r="A80" s="10">
        <v>77</v>
      </c>
      <c r="B80" s="11" t="s">
        <v>144</v>
      </c>
      <c r="C80" s="12" t="s">
        <v>145</v>
      </c>
      <c r="D80" s="13" t="s">
        <v>684</v>
      </c>
      <c r="E80" s="13" t="s">
        <v>684</v>
      </c>
      <c r="F80" s="13" t="s">
        <v>684</v>
      </c>
      <c r="S80" s="10">
        <v>77</v>
      </c>
      <c r="T80" s="11" t="s">
        <v>144</v>
      </c>
      <c r="U80" s="12" t="s">
        <v>146</v>
      </c>
      <c r="V80" s="13" t="s">
        <v>718</v>
      </c>
      <c r="W80" s="13" t="s">
        <v>718</v>
      </c>
      <c r="X80" s="13" t="s">
        <v>828</v>
      </c>
      <c r="AQ80" s="10">
        <v>77</v>
      </c>
      <c r="AR80" s="11" t="s">
        <v>144</v>
      </c>
      <c r="AS80" s="12" t="s">
        <v>147</v>
      </c>
      <c r="AT80" s="13" t="s">
        <v>833</v>
      </c>
      <c r="AU80" s="13" t="s">
        <v>833</v>
      </c>
      <c r="AV80" s="13" t="s">
        <v>833</v>
      </c>
    </row>
    <row r="81" spans="1:60">
      <c r="A81" s="10">
        <v>78</v>
      </c>
      <c r="B81" s="11" t="s">
        <v>148</v>
      </c>
      <c r="C81" s="12" t="s">
        <v>14</v>
      </c>
      <c r="D81" s="13" t="s">
        <v>684</v>
      </c>
      <c r="E81" s="13" t="s">
        <v>684</v>
      </c>
      <c r="F81" s="13" t="s">
        <v>684</v>
      </c>
      <c r="Y81" s="10">
        <v>78</v>
      </c>
      <c r="Z81" s="11" t="s">
        <v>148</v>
      </c>
      <c r="AA81" s="12" t="s">
        <v>15</v>
      </c>
      <c r="AB81" s="13" t="s">
        <v>831</v>
      </c>
      <c r="AC81" s="13" t="s">
        <v>831</v>
      </c>
      <c r="AD81" s="13" t="s">
        <v>831</v>
      </c>
      <c r="BC81" s="15">
        <v>78</v>
      </c>
      <c r="BD81" s="16" t="s">
        <v>148</v>
      </c>
      <c r="BE81" s="16" t="s">
        <v>596</v>
      </c>
      <c r="BF81" s="16" t="s">
        <v>831</v>
      </c>
      <c r="BG81" s="16" t="s">
        <v>831</v>
      </c>
      <c r="BH81" s="16" t="s">
        <v>831</v>
      </c>
    </row>
    <row r="82" spans="1:60">
      <c r="A82" s="10">
        <v>79</v>
      </c>
      <c r="B82" s="11" t="s">
        <v>16</v>
      </c>
      <c r="C82" s="12" t="s">
        <v>17</v>
      </c>
      <c r="D82" s="13" t="s">
        <v>833</v>
      </c>
      <c r="E82" s="13" t="s">
        <v>833</v>
      </c>
      <c r="F82" s="13" t="s">
        <v>833</v>
      </c>
      <c r="G82" s="10">
        <v>79</v>
      </c>
      <c r="H82" s="11" t="s">
        <v>16</v>
      </c>
      <c r="I82" s="12" t="s">
        <v>18</v>
      </c>
      <c r="J82" s="13" t="s">
        <v>788</v>
      </c>
      <c r="K82" s="13" t="s">
        <v>788</v>
      </c>
      <c r="L82" s="13" t="s">
        <v>833</v>
      </c>
      <c r="AK82" s="10">
        <v>79</v>
      </c>
      <c r="AL82" s="11" t="s">
        <v>16</v>
      </c>
      <c r="AM82" s="12" t="s">
        <v>19</v>
      </c>
      <c r="AN82" s="13" t="s">
        <v>684</v>
      </c>
      <c r="AO82" s="13" t="s">
        <v>684</v>
      </c>
      <c r="AP82" s="13" t="s">
        <v>684</v>
      </c>
    </row>
    <row r="83" spans="1:60">
      <c r="A83" s="10">
        <v>80</v>
      </c>
      <c r="B83" s="11" t="s">
        <v>148</v>
      </c>
      <c r="C83" s="12" t="s">
        <v>26</v>
      </c>
      <c r="D83" s="13" t="s">
        <v>833</v>
      </c>
      <c r="E83" s="13" t="s">
        <v>833</v>
      </c>
      <c r="F83" s="13" t="s">
        <v>833</v>
      </c>
      <c r="S83" s="10">
        <v>80</v>
      </c>
      <c r="T83" s="21" t="s">
        <v>148</v>
      </c>
      <c r="U83" s="12" t="s">
        <v>27</v>
      </c>
      <c r="V83" s="13" t="s">
        <v>788</v>
      </c>
      <c r="W83" s="13" t="s">
        <v>833</v>
      </c>
      <c r="X83" s="13" t="s">
        <v>833</v>
      </c>
      <c r="AQ83" s="10">
        <v>80</v>
      </c>
      <c r="AR83" s="11" t="s">
        <v>148</v>
      </c>
      <c r="AS83" s="12" t="s">
        <v>28</v>
      </c>
      <c r="AT83" s="13" t="s">
        <v>784</v>
      </c>
      <c r="AU83" s="13" t="s">
        <v>784</v>
      </c>
      <c r="AV83" s="13" t="s">
        <v>828</v>
      </c>
    </row>
    <row r="84" spans="1:60">
      <c r="A84" s="10">
        <v>81</v>
      </c>
      <c r="B84" s="11" t="s">
        <v>29</v>
      </c>
      <c r="C84" s="12" t="s">
        <v>30</v>
      </c>
      <c r="D84" s="13" t="s">
        <v>833</v>
      </c>
      <c r="E84" s="13" t="s">
        <v>833</v>
      </c>
      <c r="F84" s="13" t="s">
        <v>833</v>
      </c>
      <c r="Y84" s="10">
        <v>81</v>
      </c>
      <c r="Z84" s="11" t="s">
        <v>29</v>
      </c>
      <c r="AA84" s="12" t="s">
        <v>578</v>
      </c>
      <c r="AB84" s="13" t="s">
        <v>833</v>
      </c>
      <c r="AC84" s="13" t="s">
        <v>833</v>
      </c>
      <c r="AD84" s="13" t="s">
        <v>833</v>
      </c>
      <c r="BC84" s="15">
        <v>81</v>
      </c>
      <c r="BD84" s="16" t="s">
        <v>29</v>
      </c>
      <c r="BE84" s="16" t="s">
        <v>597</v>
      </c>
      <c r="BF84" s="16" t="s">
        <v>831</v>
      </c>
      <c r="BG84" s="16" t="s">
        <v>831</v>
      </c>
      <c r="BH84" s="16" t="s">
        <v>831</v>
      </c>
    </row>
  </sheetData>
  <customSheetViews>
    <customSheetView guid="{748844DE-4257-45A8-AAE6-BB55DFD8B387}" showRuler="0" topLeftCell="AK45">
      <selection activeCell="AK45" sqref="A1:IV65536"/>
      <pageMargins left="0.7" right="0.7" top="0.75" bottom="0.75" header="0.3" footer="0.3"/>
      <pageSetup paperSize="9" orientation="portrait" horizontalDpi="0" verticalDpi="0"/>
      <headerFooter alignWithMargins="0"/>
    </customSheetView>
  </customSheetViews>
  <phoneticPr fontId="3"/>
  <hyperlinks>
    <hyperlink ref="A4" r:id="rId1" display="http://www.volby.cz/pls/senat/se2111?xjazyk=CZ&amp;xdatum=19961116&amp;xobvod=1" xr:uid="{00000000-0004-0000-0200-000000000000}"/>
    <hyperlink ref="A31" r:id="rId2" display="http://www.volby.cz/pls/senat/se2111?xjazyk=CZ&amp;xdatum=19961116&amp;xobvod=28" xr:uid="{00000000-0004-0000-0200-000001000000}"/>
    <hyperlink ref="A58" r:id="rId3" display="http://www.volby.cz/pls/senat/se2111?xjazyk=CZ&amp;xdatum=19961116&amp;xobvod=55" xr:uid="{00000000-0004-0000-0200-000002000000}"/>
    <hyperlink ref="A5" r:id="rId4" display="http://www.volby.cz/pls/senat/se2111?xjazyk=CZ&amp;xdatum=19961116&amp;xobvod=2" xr:uid="{00000000-0004-0000-0200-000003000000}"/>
    <hyperlink ref="A32" r:id="rId5" display="http://www.volby.cz/pls/senat/se2111?xjazyk=CZ&amp;xdatum=19961116&amp;xobvod=29" xr:uid="{00000000-0004-0000-0200-000004000000}"/>
    <hyperlink ref="A59" r:id="rId6" display="http://www.volby.cz/pls/senat/se2111?xjazyk=CZ&amp;xdatum=19961116&amp;xobvod=56" xr:uid="{00000000-0004-0000-0200-000005000000}"/>
    <hyperlink ref="A6" r:id="rId7" display="http://www.volby.cz/pls/senat/se2111?xjazyk=CZ&amp;xdatum=19961116&amp;xobvod=3" xr:uid="{00000000-0004-0000-0200-000006000000}"/>
    <hyperlink ref="A33" r:id="rId8" display="http://www.volby.cz/pls/senat/se2111?xjazyk=CZ&amp;xdatum=19961116&amp;xobvod=30" xr:uid="{00000000-0004-0000-0200-000007000000}"/>
    <hyperlink ref="A60" r:id="rId9" display="http://www.volby.cz/pls/senat/se2111?xjazyk=CZ&amp;xdatum=19961116&amp;xobvod=57" xr:uid="{00000000-0004-0000-0200-000008000000}"/>
    <hyperlink ref="A7" r:id="rId10" display="http://www.volby.cz/pls/senat/se2111?xjazyk=CZ&amp;xdatum=19961116&amp;xobvod=4" xr:uid="{00000000-0004-0000-0200-000009000000}"/>
    <hyperlink ref="A34" r:id="rId11" display="http://www.volby.cz/pls/senat/se2111?xjazyk=CZ&amp;xdatum=19961116&amp;xobvod=31" xr:uid="{00000000-0004-0000-0200-00000A000000}"/>
    <hyperlink ref="A61" r:id="rId12" display="http://www.volby.cz/pls/senat/se2111?xjazyk=CZ&amp;xdatum=19961116&amp;xobvod=58" xr:uid="{00000000-0004-0000-0200-00000B000000}"/>
    <hyperlink ref="A8" r:id="rId13" display="http://www.volby.cz/pls/senat/se2111?xjazyk=CZ&amp;xdatum=19961116&amp;xobvod=5" xr:uid="{00000000-0004-0000-0200-00000C000000}"/>
    <hyperlink ref="A35" r:id="rId14" display="http://www.volby.cz/pls/senat/se2111?xjazyk=CZ&amp;xdatum=19961116&amp;xobvod=32" xr:uid="{00000000-0004-0000-0200-00000D000000}"/>
    <hyperlink ref="A62" r:id="rId15" display="http://www.volby.cz/pls/senat/se2111?xjazyk=CZ&amp;xdatum=19961116&amp;xobvod=59" xr:uid="{00000000-0004-0000-0200-00000E000000}"/>
    <hyperlink ref="A9" r:id="rId16" display="http://www.volby.cz/pls/senat/se2111?xjazyk=CZ&amp;xdatum=19961116&amp;xobvod=6" xr:uid="{00000000-0004-0000-0200-00000F000000}"/>
    <hyperlink ref="A36" r:id="rId17" display="http://www.volby.cz/pls/senat/se2111?xjazyk=CZ&amp;xdatum=19961116&amp;xobvod=33" xr:uid="{00000000-0004-0000-0200-000010000000}"/>
    <hyperlink ref="A63" r:id="rId18" display="http://www.volby.cz/pls/senat/se2111?xjazyk=CZ&amp;xdatum=19961116&amp;xobvod=60" xr:uid="{00000000-0004-0000-0200-000011000000}"/>
    <hyperlink ref="A10" r:id="rId19" display="http://www.volby.cz/pls/senat/se2111?xjazyk=CZ&amp;xdatum=19961116&amp;xobvod=7" xr:uid="{00000000-0004-0000-0200-000012000000}"/>
    <hyperlink ref="A37" r:id="rId20" display="http://www.volby.cz/pls/senat/se2111?xjazyk=CZ&amp;xdatum=19961116&amp;xobvod=34" xr:uid="{00000000-0004-0000-0200-000013000000}"/>
    <hyperlink ref="A64" r:id="rId21" display="http://www.volby.cz/pls/senat/se2111?xjazyk=CZ&amp;xdatum=19961116&amp;xobvod=61" xr:uid="{00000000-0004-0000-0200-000014000000}"/>
    <hyperlink ref="A11" r:id="rId22" display="http://www.volby.cz/pls/senat/se2111?xjazyk=CZ&amp;xdatum=19961116&amp;xobvod=8" xr:uid="{00000000-0004-0000-0200-000015000000}"/>
    <hyperlink ref="A38" r:id="rId23" display="http://www.volby.cz/pls/senat/se2111?xjazyk=CZ&amp;xdatum=19961116&amp;xobvod=35" xr:uid="{00000000-0004-0000-0200-000016000000}"/>
    <hyperlink ref="A65" r:id="rId24" display="http://www.volby.cz/pls/senat/se2111?xjazyk=CZ&amp;xdatum=19961116&amp;xobvod=62" xr:uid="{00000000-0004-0000-0200-000017000000}"/>
    <hyperlink ref="A12" r:id="rId25" display="http://www.volby.cz/pls/senat/se2111?xjazyk=CZ&amp;xdatum=19961116&amp;xobvod=9" xr:uid="{00000000-0004-0000-0200-000018000000}"/>
    <hyperlink ref="A39" r:id="rId26" display="http://www.volby.cz/pls/senat/se2111?xjazyk=CZ&amp;xdatum=19961116&amp;xobvod=36" xr:uid="{00000000-0004-0000-0200-000019000000}"/>
    <hyperlink ref="A66" r:id="rId27" display="http://www.volby.cz/pls/senat/se2111?xjazyk=CZ&amp;xdatum=19961116&amp;xobvod=63" xr:uid="{00000000-0004-0000-0200-00001A000000}"/>
    <hyperlink ref="A13" r:id="rId28" display="http://www.volby.cz/pls/senat/se2111?xjazyk=CZ&amp;xdatum=19961116&amp;xobvod=10" xr:uid="{00000000-0004-0000-0200-00001B000000}"/>
    <hyperlink ref="A40" r:id="rId29" display="http://www.volby.cz/pls/senat/se2111?xjazyk=CZ&amp;xdatum=19961116&amp;xobvod=37" xr:uid="{00000000-0004-0000-0200-00001C000000}"/>
    <hyperlink ref="A67" r:id="rId30" display="http://www.volby.cz/pls/senat/se2111?xjazyk=CZ&amp;xdatum=19961116&amp;xobvod=64" xr:uid="{00000000-0004-0000-0200-00001D000000}"/>
    <hyperlink ref="A14" r:id="rId31" display="http://www.volby.cz/pls/senat/se2111?xjazyk=CZ&amp;xdatum=19961116&amp;xobvod=11" xr:uid="{00000000-0004-0000-0200-00001E000000}"/>
    <hyperlink ref="A41" r:id="rId32" display="http://www.volby.cz/pls/senat/se2111?xjazyk=CZ&amp;xdatum=19961116&amp;xobvod=38" xr:uid="{00000000-0004-0000-0200-00001F000000}"/>
    <hyperlink ref="A68" r:id="rId33" display="http://www.volby.cz/pls/senat/se2111?xjazyk=CZ&amp;xdatum=19961116&amp;xobvod=65" xr:uid="{00000000-0004-0000-0200-000020000000}"/>
    <hyperlink ref="A15" r:id="rId34" display="http://www.volby.cz/pls/senat/se2111?xjazyk=CZ&amp;xdatum=19961116&amp;xobvod=12" xr:uid="{00000000-0004-0000-0200-000021000000}"/>
    <hyperlink ref="A42" r:id="rId35" display="http://www.volby.cz/pls/senat/se2111?xjazyk=CZ&amp;xdatum=19961116&amp;xobvod=39" xr:uid="{00000000-0004-0000-0200-000022000000}"/>
    <hyperlink ref="A69" r:id="rId36" display="http://www.volby.cz/pls/senat/se2111?xjazyk=CZ&amp;xdatum=19961116&amp;xobvod=66" xr:uid="{00000000-0004-0000-0200-000023000000}"/>
    <hyperlink ref="A16" r:id="rId37" display="http://www.volby.cz/pls/senat/se2111?xjazyk=CZ&amp;xdatum=19961116&amp;xobvod=13" xr:uid="{00000000-0004-0000-0200-000024000000}"/>
    <hyperlink ref="A43" r:id="rId38" display="http://www.volby.cz/pls/senat/se2111?xjazyk=CZ&amp;xdatum=19961116&amp;xobvod=40" xr:uid="{00000000-0004-0000-0200-000025000000}"/>
    <hyperlink ref="A70" r:id="rId39" display="http://www.volby.cz/pls/senat/se2111?xjazyk=CZ&amp;xdatum=19961116&amp;xobvod=67" xr:uid="{00000000-0004-0000-0200-000026000000}"/>
    <hyperlink ref="A17" r:id="rId40" display="http://www.volby.cz/pls/senat/se2111?xjazyk=CZ&amp;xdatum=19961116&amp;xobvod=14" xr:uid="{00000000-0004-0000-0200-000027000000}"/>
    <hyperlink ref="A44" r:id="rId41" display="http://www.volby.cz/pls/senat/se2111?xjazyk=CZ&amp;xdatum=19961116&amp;xobvod=41" xr:uid="{00000000-0004-0000-0200-000028000000}"/>
    <hyperlink ref="A71" r:id="rId42" display="http://www.volby.cz/pls/senat/se2111?xjazyk=CZ&amp;xdatum=19961116&amp;xobvod=68" xr:uid="{00000000-0004-0000-0200-000029000000}"/>
    <hyperlink ref="A18" r:id="rId43" display="http://www.volby.cz/pls/senat/se2111?xjazyk=CZ&amp;xdatum=19961116&amp;xobvod=15" xr:uid="{00000000-0004-0000-0200-00002A000000}"/>
    <hyperlink ref="A45" r:id="rId44" display="http://www.volby.cz/pls/senat/se2111?xjazyk=CZ&amp;xdatum=19961116&amp;xobvod=42" xr:uid="{00000000-0004-0000-0200-00002B000000}"/>
    <hyperlink ref="A72" r:id="rId45" display="http://www.volby.cz/pls/senat/se2111?xjazyk=CZ&amp;xdatum=19961116&amp;xobvod=69" xr:uid="{00000000-0004-0000-0200-00002C000000}"/>
    <hyperlink ref="A19" r:id="rId46" display="http://www.volby.cz/pls/senat/se2111?xjazyk=CZ&amp;xdatum=19961116&amp;xobvod=16" xr:uid="{00000000-0004-0000-0200-00002D000000}"/>
    <hyperlink ref="A46" r:id="rId47" display="http://www.volby.cz/pls/senat/se2111?xjazyk=CZ&amp;xdatum=19961116&amp;xobvod=43" xr:uid="{00000000-0004-0000-0200-00002E000000}"/>
    <hyperlink ref="A73" r:id="rId48" display="http://www.volby.cz/pls/senat/se2111?xjazyk=CZ&amp;xdatum=19961116&amp;xobvod=70" xr:uid="{00000000-0004-0000-0200-00002F000000}"/>
    <hyperlink ref="A20" r:id="rId49" display="http://www.volby.cz/pls/senat/se2111?xjazyk=CZ&amp;xdatum=19961116&amp;xobvod=17" xr:uid="{00000000-0004-0000-0200-000030000000}"/>
    <hyperlink ref="A47" r:id="rId50" display="http://www.volby.cz/pls/senat/se2111?xjazyk=CZ&amp;xdatum=19961116&amp;xobvod=44" xr:uid="{00000000-0004-0000-0200-000031000000}"/>
    <hyperlink ref="A74" r:id="rId51" display="http://www.volby.cz/pls/senat/se2111?xjazyk=CZ&amp;xdatum=19961116&amp;xobvod=71" xr:uid="{00000000-0004-0000-0200-000032000000}"/>
    <hyperlink ref="A21" r:id="rId52" display="http://www.volby.cz/pls/senat/se2111?xjazyk=CZ&amp;xdatum=19961116&amp;xobvod=18" xr:uid="{00000000-0004-0000-0200-000033000000}"/>
    <hyperlink ref="A48" r:id="rId53" display="http://www.volby.cz/pls/senat/se2111?xjazyk=CZ&amp;xdatum=19961116&amp;xobvod=45" xr:uid="{00000000-0004-0000-0200-000034000000}"/>
    <hyperlink ref="A75" r:id="rId54" display="http://www.volby.cz/pls/senat/se2111?xjazyk=CZ&amp;xdatum=19961116&amp;xobvod=72" xr:uid="{00000000-0004-0000-0200-000035000000}"/>
    <hyperlink ref="A22" r:id="rId55" display="http://www.volby.cz/pls/senat/se2111?xjazyk=CZ&amp;xdatum=19961116&amp;xobvod=19" xr:uid="{00000000-0004-0000-0200-000036000000}"/>
    <hyperlink ref="A49" r:id="rId56" display="http://www.volby.cz/pls/senat/se2111?xjazyk=CZ&amp;xdatum=19961116&amp;xobvod=46" xr:uid="{00000000-0004-0000-0200-000037000000}"/>
    <hyperlink ref="A76" r:id="rId57" display="http://www.volby.cz/pls/senat/se2111?xjazyk=CZ&amp;xdatum=19961116&amp;xobvod=73" xr:uid="{00000000-0004-0000-0200-000038000000}"/>
    <hyperlink ref="A23" r:id="rId58" display="http://www.volby.cz/pls/senat/se2111?xjazyk=CZ&amp;xdatum=19961116&amp;xobvod=20" xr:uid="{00000000-0004-0000-0200-000039000000}"/>
    <hyperlink ref="A50" r:id="rId59" display="http://www.volby.cz/pls/senat/se2111?xjazyk=CZ&amp;xdatum=19961116&amp;xobvod=47" xr:uid="{00000000-0004-0000-0200-00003A000000}"/>
    <hyperlink ref="A77" r:id="rId60" display="http://www.volby.cz/pls/senat/se2111?xjazyk=CZ&amp;xdatum=19961116&amp;xobvod=74" xr:uid="{00000000-0004-0000-0200-00003B000000}"/>
    <hyperlink ref="A24" r:id="rId61" display="http://www.volby.cz/pls/senat/se2111?xjazyk=CZ&amp;xdatum=19961116&amp;xobvod=21" xr:uid="{00000000-0004-0000-0200-00003C000000}"/>
    <hyperlink ref="A51" r:id="rId62" display="http://www.volby.cz/pls/senat/se2111?xjazyk=CZ&amp;xdatum=19961116&amp;xobvod=48" xr:uid="{00000000-0004-0000-0200-00003D000000}"/>
    <hyperlink ref="A78" r:id="rId63" display="http://www.volby.cz/pls/senat/se2111?xjazyk=CZ&amp;xdatum=19961116&amp;xobvod=75" xr:uid="{00000000-0004-0000-0200-00003E000000}"/>
    <hyperlink ref="A25" r:id="rId64" display="http://www.volby.cz/pls/senat/se2111?xjazyk=CZ&amp;xdatum=19961116&amp;xobvod=22" xr:uid="{00000000-0004-0000-0200-00003F000000}"/>
    <hyperlink ref="A52" r:id="rId65" display="http://www.volby.cz/pls/senat/se2111?xjazyk=CZ&amp;xdatum=19961116&amp;xobvod=49" xr:uid="{00000000-0004-0000-0200-000040000000}"/>
    <hyperlink ref="A79" r:id="rId66" display="http://www.volby.cz/pls/senat/se2111?xjazyk=CZ&amp;xdatum=19961116&amp;xobvod=76" xr:uid="{00000000-0004-0000-0200-000041000000}"/>
    <hyperlink ref="A26" r:id="rId67" display="http://www.volby.cz/pls/senat/se2111?xjazyk=CZ&amp;xdatum=19961116&amp;xobvod=23" xr:uid="{00000000-0004-0000-0200-000042000000}"/>
    <hyperlink ref="A53" r:id="rId68" display="http://www.volby.cz/pls/senat/se2111?xjazyk=CZ&amp;xdatum=19961116&amp;xobvod=50" xr:uid="{00000000-0004-0000-0200-000043000000}"/>
    <hyperlink ref="A80" r:id="rId69" display="http://www.volby.cz/pls/senat/se2111?xjazyk=CZ&amp;xdatum=19961116&amp;xobvod=77" xr:uid="{00000000-0004-0000-0200-000044000000}"/>
    <hyperlink ref="A27" r:id="rId70" display="http://www.volby.cz/pls/senat/se2111?xjazyk=CZ&amp;xdatum=19961116&amp;xobvod=24" xr:uid="{00000000-0004-0000-0200-000045000000}"/>
    <hyperlink ref="A54" r:id="rId71" display="http://www.volby.cz/pls/senat/se2111?xjazyk=CZ&amp;xdatum=19961116&amp;xobvod=51" xr:uid="{00000000-0004-0000-0200-000046000000}"/>
    <hyperlink ref="A81" r:id="rId72" display="http://www.volby.cz/pls/senat/se2111?xjazyk=CZ&amp;xdatum=19961116&amp;xobvod=78" xr:uid="{00000000-0004-0000-0200-000047000000}"/>
    <hyperlink ref="A28" r:id="rId73" display="http://www.volby.cz/pls/senat/se2111?xjazyk=CZ&amp;xdatum=19961116&amp;xobvod=25" xr:uid="{00000000-0004-0000-0200-000048000000}"/>
    <hyperlink ref="A55" r:id="rId74" display="http://www.volby.cz/pls/senat/se2111?xjazyk=CZ&amp;xdatum=19961116&amp;xobvod=52" xr:uid="{00000000-0004-0000-0200-000049000000}"/>
    <hyperlink ref="A82" r:id="rId75" display="http://www.volby.cz/pls/senat/se2111?xjazyk=CZ&amp;xdatum=19961116&amp;xobvod=79" xr:uid="{00000000-0004-0000-0200-00004A000000}"/>
    <hyperlink ref="A29" r:id="rId76" display="http://www.volby.cz/pls/senat/se2111?xjazyk=CZ&amp;xdatum=19961116&amp;xobvod=26" xr:uid="{00000000-0004-0000-0200-00004B000000}"/>
    <hyperlink ref="A56" r:id="rId77" display="http://www.volby.cz/pls/senat/se2111?xjazyk=CZ&amp;xdatum=19961116&amp;xobvod=53" xr:uid="{00000000-0004-0000-0200-00004C000000}"/>
    <hyperlink ref="A83" r:id="rId78" display="http://www.volby.cz/pls/senat/se2111?xjazyk=CZ&amp;xdatum=19961116&amp;xobvod=80" xr:uid="{00000000-0004-0000-0200-00004D000000}"/>
    <hyperlink ref="A30" r:id="rId79" display="http://www.volby.cz/pls/senat/se2111?xjazyk=CZ&amp;xdatum=19961116&amp;xobvod=27" xr:uid="{00000000-0004-0000-0200-00004E000000}"/>
    <hyperlink ref="A57" r:id="rId80" display="http://www.volby.cz/pls/senat/se2111?xjazyk=CZ&amp;xdatum=19961116&amp;xobvod=54" xr:uid="{00000000-0004-0000-0200-00004F000000}"/>
    <hyperlink ref="A84" r:id="rId81" display="http://www.volby.cz/pls/senat/se2111?xjazyk=CZ&amp;xdatum=19961116&amp;xobvod=81" xr:uid="{00000000-0004-0000-0200-000050000000}"/>
    <hyperlink ref="G4" r:id="rId82" display="http://www.volby.cz/pls/senat/se2111?xjazyk=CZ&amp;xdatum=19981114&amp;xobvod=1" xr:uid="{00000000-0004-0000-0200-000051000000}"/>
    <hyperlink ref="G7" r:id="rId83" display="http://www.volby.cz/pls/senat/se2111?xjazyk=CZ&amp;xdatum=19981114&amp;xobvod=4" xr:uid="{00000000-0004-0000-0200-000052000000}"/>
    <hyperlink ref="G10" r:id="rId84" display="http://www.volby.cz/pls/senat/se2111?xjazyk=CZ&amp;xdatum=19981114&amp;xobvod=7" xr:uid="{00000000-0004-0000-0200-000053000000}"/>
    <hyperlink ref="G13" r:id="rId85" display="http://www.volby.cz/pls/senat/se2111?xjazyk=CZ&amp;xdatum=19981114&amp;xobvod=10" xr:uid="{00000000-0004-0000-0200-000054000000}"/>
    <hyperlink ref="G16" r:id="rId86" display="http://www.volby.cz/pls/senat/se2111?xjazyk=CZ&amp;xdatum=19981114&amp;xobvod=13" xr:uid="{00000000-0004-0000-0200-000055000000}"/>
    <hyperlink ref="G19" r:id="rId87" display="http://www.volby.cz/pls/senat/se2111?xjazyk=CZ&amp;xdatum=19981114&amp;xobvod=16" xr:uid="{00000000-0004-0000-0200-000056000000}"/>
    <hyperlink ref="G22" r:id="rId88" display="http://www.volby.cz/pls/senat/se2111?xjazyk=CZ&amp;xdatum=19981114&amp;xobvod=19" xr:uid="{00000000-0004-0000-0200-000057000000}"/>
    <hyperlink ref="G25" r:id="rId89" display="http://www.volby.cz/pls/senat/se2111?xjazyk=CZ&amp;xdatum=19981114&amp;xobvod=22" xr:uid="{00000000-0004-0000-0200-000058000000}"/>
    <hyperlink ref="G28" r:id="rId90" display="http://www.volby.cz/pls/senat/se2111?xjazyk=CZ&amp;xdatum=19981114&amp;xobvod=25" xr:uid="{00000000-0004-0000-0200-000059000000}"/>
    <hyperlink ref="G31" r:id="rId91" display="http://www.volby.cz/pls/senat/se2111?xjazyk=CZ&amp;xdatum=19981114&amp;xobvod=28" xr:uid="{00000000-0004-0000-0200-00005A000000}"/>
    <hyperlink ref="G34" r:id="rId92" display="http://www.volby.cz/pls/senat/se2111?xjazyk=CZ&amp;xdatum=19981114&amp;xobvod=31" xr:uid="{00000000-0004-0000-0200-00005B000000}"/>
    <hyperlink ref="G37" r:id="rId93" display="http://www.volby.cz/pls/senat/se2111?xjazyk=CZ&amp;xdatum=19981114&amp;xobvod=34" xr:uid="{00000000-0004-0000-0200-00005C000000}"/>
    <hyperlink ref="G40" r:id="rId94" display="http://www.volby.cz/pls/senat/se2111?xjazyk=CZ&amp;xdatum=19981114&amp;xobvod=37" xr:uid="{00000000-0004-0000-0200-00005D000000}"/>
    <hyperlink ref="G43" r:id="rId95" display="http://www.volby.cz/pls/senat/se2111?xjazyk=CZ&amp;xdatum=19981114&amp;xobvod=40" xr:uid="{00000000-0004-0000-0200-00005E000000}"/>
    <hyperlink ref="G46" r:id="rId96" display="http://www.volby.cz/pls/senat/se2111?xjazyk=CZ&amp;xdatum=19981114&amp;xobvod=43" xr:uid="{00000000-0004-0000-0200-00005F000000}"/>
    <hyperlink ref="G49" r:id="rId97" display="http://www.volby.cz/pls/senat/se2111?xjazyk=CZ&amp;xdatum=19981114&amp;xobvod=46" xr:uid="{00000000-0004-0000-0200-000060000000}"/>
    <hyperlink ref="G52" r:id="rId98" display="http://www.volby.cz/pls/senat/se2111?xjazyk=CZ&amp;xdatum=19981114&amp;xobvod=49" xr:uid="{00000000-0004-0000-0200-000061000000}"/>
    <hyperlink ref="G55" r:id="rId99" display="http://www.volby.cz/pls/senat/se2111?xjazyk=CZ&amp;xdatum=19981114&amp;xobvod=52" xr:uid="{00000000-0004-0000-0200-000062000000}"/>
    <hyperlink ref="G58" r:id="rId100" display="http://www.volby.cz/pls/senat/se2111?xjazyk=CZ&amp;xdatum=19981114&amp;xobvod=55" xr:uid="{00000000-0004-0000-0200-000063000000}"/>
    <hyperlink ref="G61" r:id="rId101" display="http://www.volby.cz/pls/senat/se2111?xjazyk=CZ&amp;xdatum=19981114&amp;xobvod=58" xr:uid="{00000000-0004-0000-0200-000064000000}"/>
    <hyperlink ref="G64" r:id="rId102" display="http://www.volby.cz/pls/senat/se2111?xjazyk=CZ&amp;xdatum=19981114&amp;xobvod=61" xr:uid="{00000000-0004-0000-0200-000065000000}"/>
    <hyperlink ref="G67" r:id="rId103" display="http://www.volby.cz/pls/senat/se2111?xjazyk=CZ&amp;xdatum=19981114&amp;xobvod=64" xr:uid="{00000000-0004-0000-0200-000066000000}"/>
    <hyperlink ref="G70" r:id="rId104" display="http://www.volby.cz/pls/senat/se2111?xjazyk=CZ&amp;xdatum=19981114&amp;xobvod=67" xr:uid="{00000000-0004-0000-0200-000067000000}"/>
    <hyperlink ref="G73" r:id="rId105" display="http://www.volby.cz/pls/senat/se2111?xjazyk=CZ&amp;xdatum=19981114&amp;xobvod=70" xr:uid="{00000000-0004-0000-0200-000068000000}"/>
    <hyperlink ref="G76" r:id="rId106" display="http://www.volby.cz/pls/senat/se2111?xjazyk=CZ&amp;xdatum=19981114&amp;xobvod=73" xr:uid="{00000000-0004-0000-0200-000069000000}"/>
    <hyperlink ref="G79" r:id="rId107" display="http://www.volby.cz/pls/senat/se2111?xjazyk=CZ&amp;xdatum=19981114&amp;xobvod=76" xr:uid="{00000000-0004-0000-0200-00006A000000}"/>
    <hyperlink ref="G82" r:id="rId108" display="http://www.volby.cz/pls/senat/se2111?xjazyk=CZ&amp;xdatum=19981114&amp;xobvod=79" xr:uid="{00000000-0004-0000-0200-00006B000000}"/>
    <hyperlink ref="M30" r:id="rId109" display="http://www.volby.cz/pls/senat/se2111?xjazyk=CZ&amp;xdatum=19990828&amp;xobvod=27" xr:uid="{00000000-0004-0000-0200-00006C000000}"/>
    <hyperlink ref="S5" r:id="rId110" display="http://www.volby.cz/pls/senat/se2111?xjazyk=CZ&amp;xdatum=20001112&amp;xobvod=2" xr:uid="{00000000-0004-0000-0200-00006D000000}"/>
    <hyperlink ref="S8" r:id="rId111" display="http://www.volby.cz/pls/senat/se2111?xjazyk=CZ&amp;xdatum=20001112&amp;xobvod=5" xr:uid="{00000000-0004-0000-0200-00006E000000}"/>
    <hyperlink ref="S11" r:id="rId112" display="http://www.volby.cz/pls/senat/se2111?xjazyk=CZ&amp;xdatum=20001112&amp;xobvod=8" xr:uid="{00000000-0004-0000-0200-00006F000000}"/>
    <hyperlink ref="S14" r:id="rId113" display="http://www.volby.cz/pls/senat/se2111?xjazyk=CZ&amp;xdatum=20001112&amp;xobvod=11" xr:uid="{00000000-0004-0000-0200-000070000000}"/>
    <hyperlink ref="S17" r:id="rId114" display="http://www.volby.cz/pls/senat/se2111?xjazyk=CZ&amp;xdatum=20001112&amp;xobvod=14" xr:uid="{00000000-0004-0000-0200-000071000000}"/>
    <hyperlink ref="S20" r:id="rId115" display="http://www.volby.cz/pls/senat/se2111?xjazyk=CZ&amp;xdatum=20001112&amp;xobvod=17" xr:uid="{00000000-0004-0000-0200-000072000000}"/>
    <hyperlink ref="S23" r:id="rId116" display="http://www.volby.cz/pls/senat/se2111?xjazyk=CZ&amp;xdatum=20001112&amp;xobvod=20" xr:uid="{00000000-0004-0000-0200-000073000000}"/>
    <hyperlink ref="S26" r:id="rId117" display="http://www.volby.cz/pls/senat/se2111?xjazyk=CZ&amp;xdatum=20001112&amp;xobvod=23" xr:uid="{00000000-0004-0000-0200-000074000000}"/>
    <hyperlink ref="S29" r:id="rId118" display="http://www.volby.cz/pls/senat/se2111?xjazyk=CZ&amp;xdatum=20001112&amp;xobvod=26" xr:uid="{00000000-0004-0000-0200-000075000000}"/>
    <hyperlink ref="S32" r:id="rId119" display="http://www.volby.cz/pls/senat/se2111?xjazyk=CZ&amp;xdatum=20001112&amp;xobvod=29" xr:uid="{00000000-0004-0000-0200-000076000000}"/>
    <hyperlink ref="S35" r:id="rId120" display="http://www.volby.cz/pls/senat/se2111?xjazyk=CZ&amp;xdatum=20001112&amp;xobvod=32" xr:uid="{00000000-0004-0000-0200-000077000000}"/>
    <hyperlink ref="S38" r:id="rId121" display="http://www.volby.cz/pls/senat/se2111?xjazyk=CZ&amp;xdatum=20001112&amp;xobvod=35" xr:uid="{00000000-0004-0000-0200-000078000000}"/>
    <hyperlink ref="S41" r:id="rId122" display="http://www.volby.cz/pls/senat/se2111?xjazyk=CZ&amp;xdatum=20001112&amp;xobvod=38" xr:uid="{00000000-0004-0000-0200-000079000000}"/>
    <hyperlink ref="S44" r:id="rId123" display="http://www.volby.cz/pls/senat/se2111?xjazyk=CZ&amp;xdatum=20001112&amp;xobvod=41" xr:uid="{00000000-0004-0000-0200-00007A000000}"/>
    <hyperlink ref="S47" r:id="rId124" display="http://www.volby.cz/pls/senat/se2111?xjazyk=CZ&amp;xdatum=20001112&amp;xobvod=44" xr:uid="{00000000-0004-0000-0200-00007B000000}"/>
    <hyperlink ref="S50" r:id="rId125" display="http://www.volby.cz/pls/senat/se2111?xjazyk=CZ&amp;xdatum=20001112&amp;xobvod=47" xr:uid="{00000000-0004-0000-0200-00007C000000}"/>
    <hyperlink ref="S53" r:id="rId126" display="http://www.volby.cz/pls/senat/se2111?xjazyk=CZ&amp;xdatum=20001112&amp;xobvod=50" xr:uid="{00000000-0004-0000-0200-00007D000000}"/>
    <hyperlink ref="S56" r:id="rId127" display="http://www.volby.cz/pls/senat/se2111?xjazyk=CZ&amp;xdatum=20001112&amp;xobvod=53" xr:uid="{00000000-0004-0000-0200-00007E000000}"/>
    <hyperlink ref="S59" r:id="rId128" display="http://www.volby.cz/pls/senat/se2111?xjazyk=CZ&amp;xdatum=20001112&amp;xobvod=56" xr:uid="{00000000-0004-0000-0200-00007F000000}"/>
    <hyperlink ref="S62" r:id="rId129" display="http://www.volby.cz/pls/senat/se2111?xjazyk=CZ&amp;xdatum=20001112&amp;xobvod=59" xr:uid="{00000000-0004-0000-0200-000080000000}"/>
    <hyperlink ref="S65" r:id="rId130" display="http://www.volby.cz/pls/senat/se2111?xjazyk=CZ&amp;xdatum=20001112&amp;xobvod=62" xr:uid="{00000000-0004-0000-0200-000081000000}"/>
    <hyperlink ref="S68" r:id="rId131" display="http://www.volby.cz/pls/senat/se2111?xjazyk=CZ&amp;xdatum=20001112&amp;xobvod=65" xr:uid="{00000000-0004-0000-0200-000082000000}"/>
    <hyperlink ref="S71" r:id="rId132" display="http://www.volby.cz/pls/senat/se2111?xjazyk=CZ&amp;xdatum=20001112&amp;xobvod=68" xr:uid="{00000000-0004-0000-0200-000083000000}"/>
    <hyperlink ref="S74" r:id="rId133" display="http://www.volby.cz/pls/senat/se2111?xjazyk=CZ&amp;xdatum=20001112&amp;xobvod=71" xr:uid="{00000000-0004-0000-0200-000084000000}"/>
    <hyperlink ref="S77" r:id="rId134" display="http://www.volby.cz/pls/senat/se2111?xjazyk=CZ&amp;xdatum=20001112&amp;xobvod=74" xr:uid="{00000000-0004-0000-0200-000085000000}"/>
    <hyperlink ref="S80" r:id="rId135" display="http://www.volby.cz/pls/senat/se2111?xjazyk=CZ&amp;xdatum=20001112&amp;xobvod=77" xr:uid="{00000000-0004-0000-0200-000086000000}"/>
    <hyperlink ref="S83" r:id="rId136" display="http://www.volby.cz/pls/senat/se2111?xjazyk=CZ&amp;xdatum=20001112&amp;xobvod=80" xr:uid="{00000000-0004-0000-0200-000087000000}"/>
    <hyperlink ref="Y60" r:id="rId137" display="http://www.volby.cz/pls/senat/se2111?xjazyk=CZ&amp;xdatum=20021025&amp;xobvod=57" xr:uid="{00000000-0004-0000-0200-000088000000}"/>
    <hyperlink ref="Y9" r:id="rId138" display="http://www.volby.cz/pls/senat/se2111?xjazyk=CZ&amp;xdatum=20021025&amp;xobvod=6" xr:uid="{00000000-0004-0000-0200-000089000000}"/>
    <hyperlink ref="Y63" r:id="rId139" display="http://www.volby.cz/pls/senat/se2111?xjazyk=CZ&amp;xdatum=20021025&amp;xobvod=60" xr:uid="{00000000-0004-0000-0200-00008A000000}"/>
    <hyperlink ref="Y12" r:id="rId140" display="http://www.volby.cz/pls/senat/se2111?xjazyk=CZ&amp;xdatum=20021025&amp;xobvod=9" xr:uid="{00000000-0004-0000-0200-00008B000000}"/>
    <hyperlink ref="Y66" r:id="rId141" display="http://www.volby.cz/pls/senat/se2111?xjazyk=CZ&amp;xdatum=20021025&amp;xobvod=63" xr:uid="{00000000-0004-0000-0200-00008C000000}"/>
    <hyperlink ref="Y15" r:id="rId142" display="http://www.volby.cz/pls/senat/se2111?xjazyk=CZ&amp;xdatum=20021025&amp;xobvod=12" xr:uid="{00000000-0004-0000-0200-00008D000000}"/>
    <hyperlink ref="Y69" r:id="rId143" display="http://www.volby.cz/pls/senat/se2111?xjazyk=CZ&amp;xdatum=20021025&amp;xobvod=66" xr:uid="{00000000-0004-0000-0200-00008E000000}"/>
    <hyperlink ref="Y18" r:id="rId144" display="http://www.volby.cz/pls/senat/se2111?xjazyk=CZ&amp;xdatum=20021025&amp;xobvod=15" xr:uid="{00000000-0004-0000-0200-00008F000000}"/>
    <hyperlink ref="Y72" r:id="rId145" display="http://www.volby.cz/pls/senat/se2111?xjazyk=CZ&amp;xdatum=20021025&amp;xobvod=69" xr:uid="{00000000-0004-0000-0200-000090000000}"/>
    <hyperlink ref="Y21" r:id="rId146" display="http://www.volby.cz/pls/senat/se2111?xjazyk=CZ&amp;xdatum=20021025&amp;xobvod=18" xr:uid="{00000000-0004-0000-0200-000091000000}"/>
    <hyperlink ref="Y75" r:id="rId147" display="http://www.volby.cz/pls/senat/se2111?xjazyk=CZ&amp;xdatum=20021025&amp;xobvod=72" xr:uid="{00000000-0004-0000-0200-000092000000}"/>
    <hyperlink ref="Y24" r:id="rId148" display="http://www.volby.cz/pls/senat/se2111?xjazyk=CZ&amp;xdatum=20021025&amp;xobvod=21" xr:uid="{00000000-0004-0000-0200-000093000000}"/>
    <hyperlink ref="Y78" r:id="rId149" display="http://www.volby.cz/pls/senat/se2111?xjazyk=CZ&amp;xdatum=20021025&amp;xobvod=75" xr:uid="{00000000-0004-0000-0200-000094000000}"/>
    <hyperlink ref="Y27" r:id="rId150" display="http://www.volby.cz/pls/senat/se2111?xjazyk=CZ&amp;xdatum=20021025&amp;xobvod=24" xr:uid="{00000000-0004-0000-0200-000095000000}"/>
    <hyperlink ref="Y81" r:id="rId151" display="http://www.volby.cz/pls/senat/se2111?xjazyk=CZ&amp;xdatum=20021025&amp;xobvod=78" xr:uid="{00000000-0004-0000-0200-000096000000}"/>
    <hyperlink ref="Y30" r:id="rId152" display="http://www.volby.cz/pls/senat/se2111?xjazyk=CZ&amp;xdatum=20021025&amp;xobvod=27" xr:uid="{00000000-0004-0000-0200-000097000000}"/>
    <hyperlink ref="Y84" r:id="rId153" display="http://www.volby.cz/pls/senat/se2111?xjazyk=CZ&amp;xdatum=20021025&amp;xobvod=81" xr:uid="{00000000-0004-0000-0200-000098000000}"/>
    <hyperlink ref="Y33" r:id="rId154" display="http://www.volby.cz/pls/senat/se2111?xjazyk=CZ&amp;xdatum=20021025&amp;xobvod=30" xr:uid="{00000000-0004-0000-0200-000099000000}"/>
    <hyperlink ref="Y36" r:id="rId155" display="http://www.volby.cz/pls/senat/se2111?xjazyk=CZ&amp;xdatum=20021025&amp;xobvod=33" xr:uid="{00000000-0004-0000-0200-00009A000000}"/>
    <hyperlink ref="Y39" r:id="rId156" display="http://www.volby.cz/pls/senat/se2111?xjazyk=CZ&amp;xdatum=20021025&amp;xobvod=36" xr:uid="{00000000-0004-0000-0200-00009B000000}"/>
    <hyperlink ref="Y42" r:id="rId157" display="http://www.volby.cz/pls/senat/se2111?xjazyk=CZ&amp;xdatum=20021025&amp;xobvod=39" xr:uid="{00000000-0004-0000-0200-00009C000000}"/>
    <hyperlink ref="Y45" r:id="rId158" display="http://www.volby.cz/pls/senat/se2111?xjazyk=CZ&amp;xdatum=20021025&amp;xobvod=42" xr:uid="{00000000-0004-0000-0200-00009D000000}"/>
    <hyperlink ref="Y48" r:id="rId159" display="http://www.volby.cz/pls/senat/se2111?xjazyk=CZ&amp;xdatum=20021025&amp;xobvod=45" xr:uid="{00000000-0004-0000-0200-00009E000000}"/>
    <hyperlink ref="Y51" r:id="rId160" display="http://www.volby.cz/pls/senat/se2111?xjazyk=CZ&amp;xdatum=20021025&amp;xobvod=48" xr:uid="{00000000-0004-0000-0200-00009F000000}"/>
    <hyperlink ref="Y54" r:id="rId161" display="http://www.volby.cz/pls/senat/se2111?xjazyk=CZ&amp;xdatum=20021025&amp;xobvod=51" xr:uid="{00000000-0004-0000-0200-0000A0000000}"/>
    <hyperlink ref="Y57" r:id="rId162" display="http://www.volby.cz/pls/senat/se2111?xjazyk=CZ&amp;xdatum=20021025&amp;xobvod=54" xr:uid="{00000000-0004-0000-0200-0000A1000000}"/>
    <hyperlink ref="AE15" r:id="rId163" display="http://www.volby.cz/pls/senat/se2111?xjazyk=CZ&amp;xdatum=20031031&amp;xobvod=12" xr:uid="{00000000-0004-0000-0200-0000A2000000}"/>
    <hyperlink ref="AE61" r:id="rId164" display="http://www.volby.cz/pls/senat/se2111?xjazyk=CZ&amp;xdatum=20031107&amp;xobvod=58" xr:uid="{00000000-0004-0000-0200-0000A3000000}"/>
    <hyperlink ref="AE23" r:id="rId165" display="http://www.volby.cz/pls/senat/se2111?xjazyk=CZ&amp;xdatum=20041008&amp;xobvod=20" xr:uid="{00000000-0004-0000-0200-0000A4000000}"/>
    <hyperlink ref="AE57" r:id="rId166" display="http://www.volby.cz/pls/senat/se2111?xjazyk=CZ&amp;xdatum=20041008&amp;xobvod=54" xr:uid="{00000000-0004-0000-0200-0000A5000000}"/>
    <hyperlink ref="AK4" r:id="rId167" display="http://www.volby.cz/pls/senat/se2111?xjazyk=CZ&amp;xdatum=20041105&amp;xobvod=1" xr:uid="{00000000-0004-0000-0200-0000A6000000}"/>
    <hyperlink ref="AK31" r:id="rId168" display="http://www.volby.cz/pls/senat/se2111?xjazyk=CZ&amp;xdatum=20041105&amp;xobvod=28" xr:uid="{00000000-0004-0000-0200-0000A7000000}"/>
    <hyperlink ref="AK58" r:id="rId169" display="http://www.volby.cz/pls/senat/se2111?xjazyk=CZ&amp;xdatum=20041105&amp;xobvod=55" xr:uid="{00000000-0004-0000-0200-0000A8000000}"/>
    <hyperlink ref="AK7" r:id="rId170" display="http://www.volby.cz/pls/senat/se2111?xjazyk=CZ&amp;xdatum=20041105&amp;xobvod=4" xr:uid="{00000000-0004-0000-0200-0000A9000000}"/>
    <hyperlink ref="AK34" r:id="rId171" display="http://www.volby.cz/pls/senat/se2111?xjazyk=CZ&amp;xdatum=20041105&amp;xobvod=31" xr:uid="{00000000-0004-0000-0200-0000AA000000}"/>
    <hyperlink ref="AK61" r:id="rId172" display="http://www.volby.cz/pls/senat/se2111?xjazyk=CZ&amp;xdatum=20041105&amp;xobvod=58" xr:uid="{00000000-0004-0000-0200-0000AB000000}"/>
    <hyperlink ref="AK10" r:id="rId173" display="http://www.volby.cz/pls/senat/se2111?xjazyk=CZ&amp;xdatum=20041105&amp;xobvod=7" xr:uid="{00000000-0004-0000-0200-0000AC000000}"/>
    <hyperlink ref="AK37" r:id="rId174" display="http://www.volby.cz/pls/senat/se2111?xjazyk=CZ&amp;xdatum=20041105&amp;xobvod=34" xr:uid="{00000000-0004-0000-0200-0000AD000000}"/>
    <hyperlink ref="AK64" r:id="rId175" display="http://www.volby.cz/pls/senat/se2111?xjazyk=CZ&amp;xdatum=20041105&amp;xobvod=61" xr:uid="{00000000-0004-0000-0200-0000AE000000}"/>
    <hyperlink ref="AK13" r:id="rId176" display="http://www.volby.cz/pls/senat/se2111?xjazyk=CZ&amp;xdatum=20041105&amp;xobvod=10" xr:uid="{00000000-0004-0000-0200-0000AF000000}"/>
    <hyperlink ref="AK40" r:id="rId177" display="http://www.volby.cz/pls/senat/se2111?xjazyk=CZ&amp;xdatum=20041105&amp;xobvod=37" xr:uid="{00000000-0004-0000-0200-0000B0000000}"/>
    <hyperlink ref="AK67" r:id="rId178" display="http://www.volby.cz/pls/senat/se2111?xjazyk=CZ&amp;xdatum=20041105&amp;xobvod=64" xr:uid="{00000000-0004-0000-0200-0000B1000000}"/>
    <hyperlink ref="AK16" r:id="rId179" display="http://www.volby.cz/pls/senat/se2111?xjazyk=CZ&amp;xdatum=20041105&amp;xobvod=13" xr:uid="{00000000-0004-0000-0200-0000B2000000}"/>
    <hyperlink ref="AK43" r:id="rId180" display="http://www.volby.cz/pls/senat/se2111?xjazyk=CZ&amp;xdatum=20041105&amp;xobvod=40" xr:uid="{00000000-0004-0000-0200-0000B3000000}"/>
    <hyperlink ref="AK70" r:id="rId181" display="http://www.volby.cz/pls/senat/se2111?xjazyk=CZ&amp;xdatum=20041105&amp;xobvod=67" xr:uid="{00000000-0004-0000-0200-0000B4000000}"/>
    <hyperlink ref="AK19" r:id="rId182" display="http://www.volby.cz/pls/senat/se2111?xjazyk=CZ&amp;xdatum=20041105&amp;xobvod=16" xr:uid="{00000000-0004-0000-0200-0000B5000000}"/>
    <hyperlink ref="AK46" r:id="rId183" display="http://www.volby.cz/pls/senat/se2111?xjazyk=CZ&amp;xdatum=20041105&amp;xobvod=43" xr:uid="{00000000-0004-0000-0200-0000B6000000}"/>
    <hyperlink ref="AK79" r:id="rId184" display="http://www.volby.cz/pls/senat/se2111?xjazyk=CZ&amp;xdatum=20041105&amp;xobvod=76" xr:uid="{00000000-0004-0000-0200-0000B7000000}"/>
    <hyperlink ref="AK22" r:id="rId185" display="http://www.volby.cz/pls/senat/se2111?xjazyk=CZ&amp;xdatum=20041105&amp;xobvod=19" xr:uid="{00000000-0004-0000-0200-0000B8000000}"/>
    <hyperlink ref="AK49" r:id="rId186" display="http://www.volby.cz/pls/senat/se2111?xjazyk=CZ&amp;xdatum=20041105&amp;xobvod=46" xr:uid="{00000000-0004-0000-0200-0000B9000000}"/>
    <hyperlink ref="AK76" r:id="rId187" display="http://www.volby.cz/pls/senat/se2111?xjazyk=CZ&amp;xdatum=20041105&amp;xobvod=73" xr:uid="{00000000-0004-0000-0200-0000BA000000}"/>
    <hyperlink ref="AK25" r:id="rId188" display="http://www.volby.cz/pls/senat/se2111?xjazyk=CZ&amp;xdatum=20041105&amp;xobvod=22" xr:uid="{00000000-0004-0000-0200-0000BB000000}"/>
    <hyperlink ref="AK52" r:id="rId189" display="http://www.volby.cz/pls/senat/se2111?xjazyk=CZ&amp;xdatum=20041105&amp;xobvod=49" xr:uid="{00000000-0004-0000-0200-0000BC000000}"/>
    <hyperlink ref="AK28" r:id="rId190" display="http://www.volby.cz/pls/senat/se2111?xjazyk=CZ&amp;xdatum=20041105&amp;xobvod=25" xr:uid="{00000000-0004-0000-0200-0000BD000000}"/>
    <hyperlink ref="AK55" r:id="rId191" display="http://www.volby.cz/pls/senat/se2111?xjazyk=CZ&amp;xdatum=20041105&amp;xobvod=52" xr:uid="{00000000-0004-0000-0200-0000BE000000}"/>
    <hyperlink ref="AK82" r:id="rId192" display="http://www.volby.cz/pls/senat/se2111?xjazyk=CZ&amp;xdatum=20041105&amp;xobvod=79" xr:uid="{00000000-0004-0000-0200-0000BF000000}"/>
    <hyperlink ref="AQ5" r:id="rId193" display="http://www.volby.cz/pls/senat/se2111?xjazyk=CZ&amp;xdatum=20061020&amp;xobvod=2" xr:uid="{00000000-0004-0000-0200-0000C0000000}"/>
    <hyperlink ref="AQ32" r:id="rId194" display="http://www.volby.cz/pls/senat/se2111?xjazyk=CZ&amp;xdatum=20061020&amp;xobvod=29" xr:uid="{00000000-0004-0000-0200-0000C1000000}"/>
    <hyperlink ref="AQ59" r:id="rId195" display="http://www.volby.cz/pls/senat/se2111?xjazyk=CZ&amp;xdatum=20061020&amp;xobvod=56" xr:uid="{00000000-0004-0000-0200-0000C2000000}"/>
    <hyperlink ref="AQ8" r:id="rId196" display="http://www.volby.cz/pls/senat/se2111?xjazyk=CZ&amp;xdatum=20061020&amp;xobvod=5" xr:uid="{00000000-0004-0000-0200-0000C3000000}"/>
    <hyperlink ref="AQ35" r:id="rId197" display="http://www.volby.cz/pls/senat/se2111?xjazyk=CZ&amp;xdatum=20061020&amp;xobvod=32" xr:uid="{00000000-0004-0000-0200-0000C4000000}"/>
    <hyperlink ref="AQ68" r:id="rId198" display="http://www.volby.cz/pls/senat/se2111?xjazyk=CZ&amp;xdatum=20061020&amp;xobvod=65" xr:uid="{00000000-0004-0000-0200-0000C5000000}"/>
    <hyperlink ref="AQ11" r:id="rId199" display="http://www.volby.cz/pls/senat/se2111?xjazyk=CZ&amp;xdatum=20061020&amp;xobvod=8" xr:uid="{00000000-0004-0000-0200-0000C6000000}"/>
    <hyperlink ref="AQ38" r:id="rId200" display="http://www.volby.cz/pls/senat/se2111?xjazyk=CZ&amp;xdatum=20061020&amp;xobvod=35" xr:uid="{00000000-0004-0000-0200-0000C7000000}"/>
    <hyperlink ref="AQ65" r:id="rId201" display="http://www.volby.cz/pls/senat/se2111?xjazyk=CZ&amp;xdatum=20061020&amp;xobvod=62" xr:uid="{00000000-0004-0000-0200-0000C8000000}"/>
    <hyperlink ref="AQ14" r:id="rId202" display="http://www.volby.cz/pls/senat/se2111?xjazyk=CZ&amp;xdatum=20061020&amp;xobvod=11" xr:uid="{00000000-0004-0000-0200-0000C9000000}"/>
    <hyperlink ref="AQ41" r:id="rId203" display="http://www.volby.cz/pls/senat/se2111?xjazyk=CZ&amp;xdatum=20061020&amp;xobvod=38" xr:uid="{00000000-0004-0000-0200-0000CA000000}"/>
    <hyperlink ref="AQ17" r:id="rId204" display="http://www.volby.cz/pls/senat/se2111?xjazyk=CZ&amp;xdatum=20061020&amp;xobvod=14" xr:uid="{00000000-0004-0000-0200-0000CB000000}"/>
    <hyperlink ref="AQ44" r:id="rId205" display="http://www.volby.cz/pls/senat/se2111?xjazyk=CZ&amp;xdatum=20061020&amp;xobvod=41" xr:uid="{00000000-0004-0000-0200-0000CC000000}"/>
    <hyperlink ref="AQ71" r:id="rId206" display="http://www.volby.cz/pls/senat/se2111?xjazyk=CZ&amp;xdatum=20061020&amp;xobvod=68" xr:uid="{00000000-0004-0000-0200-0000CD000000}"/>
    <hyperlink ref="AQ20" r:id="rId207" display="http://www.volby.cz/pls/senat/se2111?xjazyk=CZ&amp;xdatum=20061020&amp;xobvod=17" xr:uid="{00000000-0004-0000-0200-0000CE000000}"/>
    <hyperlink ref="AQ47" r:id="rId208" display="http://www.volby.cz/pls/senat/se2111?xjazyk=CZ&amp;xdatum=20061020&amp;xobvod=44" xr:uid="{00000000-0004-0000-0200-0000CF000000}"/>
    <hyperlink ref="AQ74" r:id="rId209" display="http://www.volby.cz/pls/senat/se2111?xjazyk=CZ&amp;xdatum=20061020&amp;xobvod=71" xr:uid="{00000000-0004-0000-0200-0000D0000000}"/>
    <hyperlink ref="AQ23" r:id="rId210" display="http://www.volby.cz/pls/senat/se2111?xjazyk=CZ&amp;xdatum=20061020&amp;xobvod=20" xr:uid="{00000000-0004-0000-0200-0000D1000000}"/>
    <hyperlink ref="AQ50" r:id="rId211" display="http://www.volby.cz/pls/senat/se2111?xjazyk=CZ&amp;xdatum=20061020&amp;xobvod=47" xr:uid="{00000000-0004-0000-0200-0000D2000000}"/>
    <hyperlink ref="AQ83" r:id="rId212" display="http://www.volby.cz/pls/senat/se2111?xjazyk=CZ&amp;xdatum=20061020&amp;xobvod=80" xr:uid="{00000000-0004-0000-0200-0000D3000000}"/>
    <hyperlink ref="AQ26" r:id="rId213" display="http://www.volby.cz/pls/senat/se2111?xjazyk=CZ&amp;xdatum=20061020&amp;xobvod=23" xr:uid="{00000000-0004-0000-0200-0000D4000000}"/>
    <hyperlink ref="AQ53" r:id="rId214" display="http://www.volby.cz/pls/senat/se2111?xjazyk=CZ&amp;xdatum=20061020&amp;xobvod=50" xr:uid="{00000000-0004-0000-0200-0000D5000000}"/>
    <hyperlink ref="AQ80" r:id="rId215" display="http://www.volby.cz/pls/senat/se2111?xjazyk=CZ&amp;xdatum=20061020&amp;xobvod=77" xr:uid="{00000000-0004-0000-0200-0000D6000000}"/>
    <hyperlink ref="AQ29" r:id="rId216" display="http://www.volby.cz/pls/senat/se2111?xjazyk=CZ&amp;xdatum=20061020&amp;xobvod=26" xr:uid="{00000000-0004-0000-0200-0000D7000000}"/>
    <hyperlink ref="AQ56" r:id="rId217" display="http://www.volby.cz/pls/senat/se2111?xjazyk=CZ&amp;xdatum=20061020&amp;xobvod=53" xr:uid="{00000000-0004-0000-0200-0000D8000000}"/>
    <hyperlink ref="AW8" r:id="rId218" display="http://www.volby.cz/pls/senat/se2111?xjazyk=CZ&amp;xdatum=20070413&amp;xobvod=5" xr:uid="{00000000-0004-0000-0200-0000D9000000}"/>
    <hyperlink ref="AW66" r:id="rId219" display="http://www.volby.cz/pls/senat/se2111?xjazyk=CZ&amp;xdatum=20070427&amp;xobvod=63" xr:uid="{00000000-0004-0000-0200-0000DA000000}"/>
    <hyperlink ref="BC6" r:id="rId220" display="http://www.volby.cz/pls/senat/se2111?xjazyk=CZ&amp;xdatum=20081017&amp;xobvod=3" xr:uid="{00000000-0004-0000-0200-0000DB000000}"/>
    <hyperlink ref="BC9" r:id="rId221" display="http://www.volby.cz/pls/senat/se2111?xjazyk=CZ&amp;xdatum=20081017&amp;xobvod=6" xr:uid="{00000000-0004-0000-0200-0000DC000000}"/>
    <hyperlink ref="BC12" r:id="rId222" display="http://www.volby.cz/pls/senat/se2111?xjazyk=CZ&amp;xdatum=20081017&amp;xobvod=9" xr:uid="{00000000-0004-0000-0200-0000DD000000}"/>
    <hyperlink ref="BC15" r:id="rId223" display="http://www.volby.cz/pls/senat/se2111?xjazyk=CZ&amp;xdatum=20081017&amp;xobvod=12" xr:uid="{00000000-0004-0000-0200-0000DE000000}"/>
    <hyperlink ref="BC18" r:id="rId224" display="http://www.volby.cz/pls/senat/se2111?xjazyk=CZ&amp;xdatum=20081017&amp;xobvod=15" xr:uid="{00000000-0004-0000-0200-0000DF000000}"/>
    <hyperlink ref="BC21" r:id="rId225" display="http://www.volby.cz/pls/senat/se2111?xjazyk=CZ&amp;xdatum=20081017&amp;xobvod=18" xr:uid="{00000000-0004-0000-0200-0000E0000000}"/>
    <hyperlink ref="BC24" r:id="rId226" display="http://www.volby.cz/pls/senat/se2111?xjazyk=CZ&amp;xdatum=20081017&amp;xobvod=21" xr:uid="{00000000-0004-0000-0200-0000E1000000}"/>
    <hyperlink ref="BC27" r:id="rId227" display="http://www.volby.cz/pls/senat/se2111?xjazyk=CZ&amp;xdatum=20081017&amp;xobvod=24" xr:uid="{00000000-0004-0000-0200-0000E2000000}"/>
    <hyperlink ref="BC30" r:id="rId228" display="http://www.volby.cz/pls/senat/se2111?xjazyk=CZ&amp;xdatum=20081017&amp;xobvod=27" xr:uid="{00000000-0004-0000-0200-0000E3000000}"/>
    <hyperlink ref="BC33" r:id="rId229" display="http://www.volby.cz/pls/senat/se2111?xjazyk=CZ&amp;xdatum=20081017&amp;xobvod=30" xr:uid="{00000000-0004-0000-0200-0000E4000000}"/>
    <hyperlink ref="BC36" r:id="rId230" display="http://www.volby.cz/pls/senat/se2111?xjazyk=CZ&amp;xdatum=20081017&amp;xobvod=33" xr:uid="{00000000-0004-0000-0200-0000E5000000}"/>
    <hyperlink ref="BC39" r:id="rId231" display="http://www.volby.cz/pls/senat/se2111?xjazyk=CZ&amp;xdatum=20081017&amp;xobvod=36" xr:uid="{00000000-0004-0000-0200-0000E6000000}"/>
    <hyperlink ref="BC42" r:id="rId232" display="http://www.volby.cz/pls/senat/se2111?xjazyk=CZ&amp;xdatum=20081017&amp;xobvod=39" xr:uid="{00000000-0004-0000-0200-0000E7000000}"/>
    <hyperlink ref="BC45" r:id="rId233" display="http://www.volby.cz/pls/senat/se2111?xjazyk=CZ&amp;xdatum=20081017&amp;xobvod=42" xr:uid="{00000000-0004-0000-0200-0000E8000000}"/>
    <hyperlink ref="BC48" r:id="rId234" display="http://www.volby.cz/pls/senat/se2111?xjazyk=CZ&amp;xdatum=20081017&amp;xobvod=45" xr:uid="{00000000-0004-0000-0200-0000E9000000}"/>
    <hyperlink ref="BC51" r:id="rId235" display="http://www.volby.cz/pls/senat/se2111?xjazyk=CZ&amp;xdatum=20081017&amp;xobvod=48" xr:uid="{00000000-0004-0000-0200-0000EA000000}"/>
    <hyperlink ref="BC54" r:id="rId236" display="http://www.volby.cz/pls/senat/se2111?xjazyk=CZ&amp;xdatum=20081017&amp;xobvod=51" xr:uid="{00000000-0004-0000-0200-0000EB000000}"/>
    <hyperlink ref="BC57" r:id="rId237" display="http://www.volby.cz/pls/senat/se2111?xjazyk=CZ&amp;xdatum=20081017&amp;xobvod=54" xr:uid="{00000000-0004-0000-0200-0000EC000000}"/>
    <hyperlink ref="BC60" r:id="rId238" display="http://www.volby.cz/pls/senat/se2111?xjazyk=CZ&amp;xdatum=20081017&amp;xobvod=57" xr:uid="{00000000-0004-0000-0200-0000ED000000}"/>
    <hyperlink ref="BC63" r:id="rId239" display="http://www.volby.cz/pls/senat/se2111?xjazyk=CZ&amp;xdatum=20081017&amp;xobvod=60" xr:uid="{00000000-0004-0000-0200-0000EE000000}"/>
    <hyperlink ref="BC66" r:id="rId240" display="http://www.volby.cz/pls/senat/se2111?xjazyk=CZ&amp;xdatum=20081017&amp;xobvod=63" xr:uid="{00000000-0004-0000-0200-0000EF000000}"/>
    <hyperlink ref="BC69" r:id="rId241" display="http://www.volby.cz/pls/senat/se2111?xjazyk=CZ&amp;xdatum=20081017&amp;xobvod=66" xr:uid="{00000000-0004-0000-0200-0000F0000000}"/>
    <hyperlink ref="BC72" r:id="rId242" display="http://www.volby.cz/pls/senat/se2111?xjazyk=CZ&amp;xdatum=20081017&amp;xobvod=69" xr:uid="{00000000-0004-0000-0200-0000F1000000}"/>
    <hyperlink ref="BC75" r:id="rId243" display="http://www.volby.cz/pls/senat/se2111?xjazyk=CZ&amp;xdatum=20081017&amp;xobvod=72" xr:uid="{00000000-0004-0000-0200-0000F2000000}"/>
    <hyperlink ref="BC78" r:id="rId244" display="http://www.volby.cz/pls/senat/se2111?xjazyk=CZ&amp;xdatum=20081017&amp;xobvod=75" xr:uid="{00000000-0004-0000-0200-0000F3000000}"/>
    <hyperlink ref="BC81" r:id="rId245" display="http://www.volby.cz/pls/senat/se2111?xjazyk=CZ&amp;xdatum=20081017&amp;xobvod=78" xr:uid="{00000000-0004-0000-0200-0000F4000000}"/>
    <hyperlink ref="BC84" r:id="rId246" display="http://www.volby.cz/pls/senat/se2111?xjazyk=CZ&amp;xdatum=20081017&amp;xobvod=81" xr:uid="{00000000-0004-0000-0200-0000F5000000}"/>
  </hyperlinks>
  <pageMargins left="0.78700000000000003" right="0.78700000000000003" top="0.98399999999999999" bottom="0.98399999999999999" header="0.51200000000000001" footer="0.51200000000000001"/>
  <pageSetup paperSize="9" orientation="portrait" r:id="rId247"/>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88"/>
  <sheetViews>
    <sheetView topLeftCell="A150" workbookViewId="0">
      <selection activeCell="J144" sqref="J144"/>
    </sheetView>
  </sheetViews>
  <sheetFormatPr baseColWidth="10" defaultColWidth="8.83203125" defaultRowHeight="14"/>
  <cols>
    <col min="1" max="1" width="8.83203125" style="24"/>
    <col min="2" max="2" width="26.6640625" style="24" customWidth="1"/>
    <col min="3" max="16384" width="8.83203125" style="24"/>
  </cols>
  <sheetData>
    <row r="1" spans="1:7" ht="16">
      <c r="A1" s="22" t="s">
        <v>566</v>
      </c>
      <c r="B1" s="23"/>
      <c r="C1" s="23"/>
      <c r="D1" s="574" t="s">
        <v>567</v>
      </c>
      <c r="E1" s="575"/>
      <c r="F1" s="575"/>
      <c r="G1" s="575"/>
    </row>
    <row r="2" spans="1:7" ht="15" thickBot="1">
      <c r="A2" s="23"/>
      <c r="B2" s="23"/>
      <c r="C2" s="23"/>
      <c r="D2" s="23"/>
      <c r="E2" s="25"/>
      <c r="F2" s="23"/>
      <c r="G2" s="23"/>
    </row>
    <row r="3" spans="1:7">
      <c r="A3" s="23"/>
      <c r="B3" s="220" t="s">
        <v>727</v>
      </c>
      <c r="C3" s="26">
        <v>8283485</v>
      </c>
      <c r="D3" s="23"/>
      <c r="E3" s="5"/>
      <c r="F3" s="23"/>
      <c r="G3" s="23"/>
    </row>
    <row r="4" spans="1:7">
      <c r="A4" s="23"/>
      <c r="B4" s="221" t="s">
        <v>728</v>
      </c>
      <c r="C4" s="27">
        <v>2346010</v>
      </c>
      <c r="D4" s="23"/>
      <c r="E4" s="23"/>
      <c r="F4" s="23"/>
      <c r="G4" s="23"/>
    </row>
    <row r="5" spans="1:7">
      <c r="A5" s="23"/>
      <c r="B5" s="221" t="s">
        <v>729</v>
      </c>
      <c r="C5" s="27">
        <v>28.32</v>
      </c>
      <c r="D5" s="23"/>
      <c r="E5" s="23"/>
      <c r="F5" s="23"/>
      <c r="G5" s="23"/>
    </row>
    <row r="6" spans="1:7">
      <c r="A6" s="23"/>
      <c r="B6" s="221" t="s">
        <v>730</v>
      </c>
      <c r="C6" s="27">
        <v>2344290</v>
      </c>
      <c r="D6" s="23"/>
      <c r="E6" s="23"/>
      <c r="F6" s="23"/>
      <c r="G6" s="23"/>
    </row>
    <row r="7" spans="1:7" ht="15" thickBot="1">
      <c r="A7" s="23"/>
      <c r="B7" s="222" t="s">
        <v>731</v>
      </c>
      <c r="C7" s="28">
        <v>2332862</v>
      </c>
      <c r="D7" s="23"/>
      <c r="E7" s="23"/>
      <c r="F7" s="23"/>
      <c r="G7" s="23"/>
    </row>
    <row r="8" spans="1:7" ht="15" thickBot="1">
      <c r="A8" s="23"/>
      <c r="B8" s="23"/>
      <c r="C8" s="23"/>
      <c r="D8" s="23"/>
      <c r="E8" s="23"/>
      <c r="F8" s="23"/>
      <c r="G8" s="23"/>
    </row>
    <row r="9" spans="1:7" ht="15" thickBot="1">
      <c r="A9" s="23"/>
      <c r="B9" s="223" t="s">
        <v>733</v>
      </c>
      <c r="C9" s="224" t="s">
        <v>734</v>
      </c>
      <c r="D9" s="225" t="s">
        <v>735</v>
      </c>
      <c r="E9" s="225" t="s">
        <v>736</v>
      </c>
      <c r="F9" s="226" t="s">
        <v>34</v>
      </c>
      <c r="G9" s="23"/>
    </row>
    <row r="10" spans="1:7">
      <c r="A10" s="317" t="s">
        <v>568</v>
      </c>
      <c r="B10" s="215" t="s">
        <v>685</v>
      </c>
      <c r="C10" s="211">
        <v>700942</v>
      </c>
      <c r="D10" s="29">
        <v>30.04</v>
      </c>
      <c r="E10" s="29">
        <v>9</v>
      </c>
      <c r="F10" s="218">
        <v>37.5</v>
      </c>
      <c r="G10" s="30"/>
    </row>
    <row r="11" spans="1:7">
      <c r="A11" s="318" t="s">
        <v>569</v>
      </c>
      <c r="B11" s="216" t="s">
        <v>582</v>
      </c>
      <c r="C11" s="212">
        <v>472862</v>
      </c>
      <c r="D11" s="31">
        <v>20.260000000000002</v>
      </c>
      <c r="E11" s="31">
        <v>6</v>
      </c>
      <c r="F11" s="219">
        <v>25</v>
      </c>
      <c r="G11" s="30"/>
    </row>
    <row r="12" spans="1:7">
      <c r="A12" s="319" t="s">
        <v>792</v>
      </c>
      <c r="B12" s="216" t="s">
        <v>642</v>
      </c>
      <c r="C12" s="212">
        <v>257278</v>
      </c>
      <c r="D12" s="31">
        <v>11.02</v>
      </c>
      <c r="E12" s="31">
        <v>3</v>
      </c>
      <c r="F12" s="219">
        <v>12.5</v>
      </c>
      <c r="G12" s="30"/>
    </row>
    <row r="13" spans="1:7">
      <c r="A13" s="316" t="s">
        <v>833</v>
      </c>
      <c r="B13" s="216" t="s">
        <v>583</v>
      </c>
      <c r="C13" s="212">
        <v>223383</v>
      </c>
      <c r="D13" s="31">
        <v>9.57</v>
      </c>
      <c r="E13" s="31">
        <v>2</v>
      </c>
      <c r="F13" s="219">
        <v>8.33</v>
      </c>
      <c r="G13" s="30"/>
    </row>
    <row r="14" spans="1:7">
      <c r="A14" s="316" t="s">
        <v>831</v>
      </c>
      <c r="B14" s="216" t="s">
        <v>584</v>
      </c>
      <c r="C14" s="212">
        <v>204903</v>
      </c>
      <c r="D14" s="31">
        <v>8.7799999999999994</v>
      </c>
      <c r="E14" s="31">
        <v>2</v>
      </c>
      <c r="F14" s="219">
        <v>8.33</v>
      </c>
      <c r="G14" s="30"/>
    </row>
    <row r="15" spans="1:7">
      <c r="A15" s="23"/>
      <c r="B15" s="216" t="s">
        <v>762</v>
      </c>
      <c r="C15" s="212">
        <v>191025</v>
      </c>
      <c r="D15" s="31">
        <v>8.18</v>
      </c>
      <c r="E15" s="31">
        <v>2</v>
      </c>
      <c r="F15" s="219">
        <v>8.33</v>
      </c>
      <c r="G15" s="30"/>
    </row>
    <row r="16" spans="1:7">
      <c r="A16" s="23"/>
      <c r="B16" s="216" t="s">
        <v>629</v>
      </c>
      <c r="C16" s="212">
        <v>73932</v>
      </c>
      <c r="D16" s="31">
        <v>3.16</v>
      </c>
      <c r="E16" s="32"/>
      <c r="F16" s="33"/>
      <c r="G16" s="23"/>
    </row>
    <row r="17" spans="1:7">
      <c r="A17" s="23"/>
      <c r="B17" s="216" t="s">
        <v>653</v>
      </c>
      <c r="C17" s="212">
        <v>39655</v>
      </c>
      <c r="D17" s="31">
        <v>1.69</v>
      </c>
      <c r="E17" s="32"/>
      <c r="F17" s="33"/>
      <c r="G17" s="23"/>
    </row>
    <row r="18" spans="1:7">
      <c r="A18" s="23"/>
      <c r="B18" s="216" t="s">
        <v>609</v>
      </c>
      <c r="C18" s="212">
        <v>27504</v>
      </c>
      <c r="D18" s="31">
        <v>1.17</v>
      </c>
      <c r="E18" s="32"/>
      <c r="F18" s="33"/>
      <c r="G18" s="23"/>
    </row>
    <row r="19" spans="1:7">
      <c r="A19" s="23"/>
      <c r="B19" s="216" t="s">
        <v>662</v>
      </c>
      <c r="C19" s="212">
        <v>16762</v>
      </c>
      <c r="D19" s="31">
        <v>0.71</v>
      </c>
      <c r="E19" s="32"/>
      <c r="F19" s="33"/>
      <c r="G19" s="23"/>
    </row>
    <row r="20" spans="1:7">
      <c r="A20" s="23"/>
      <c r="B20" s="216" t="s">
        <v>723</v>
      </c>
      <c r="C20" s="212">
        <v>15767</v>
      </c>
      <c r="D20" s="31">
        <v>0.67</v>
      </c>
      <c r="E20" s="32"/>
      <c r="F20" s="33"/>
      <c r="G20" s="23"/>
    </row>
    <row r="21" spans="1:7">
      <c r="A21" s="23"/>
      <c r="B21" s="216" t="s">
        <v>721</v>
      </c>
      <c r="C21" s="212">
        <v>13779</v>
      </c>
      <c r="D21" s="31">
        <v>0.59</v>
      </c>
      <c r="E21" s="32"/>
      <c r="F21" s="33"/>
      <c r="G21" s="23"/>
    </row>
    <row r="22" spans="1:7">
      <c r="A22" s="23"/>
      <c r="B22" s="216" t="s">
        <v>608</v>
      </c>
      <c r="C22" s="212">
        <v>11951</v>
      </c>
      <c r="D22" s="31">
        <v>0.51</v>
      </c>
      <c r="E22" s="32"/>
      <c r="F22" s="33"/>
      <c r="G22" s="23"/>
    </row>
    <row r="23" spans="1:7">
      <c r="A23" s="23"/>
      <c r="B23" s="216" t="s">
        <v>606</v>
      </c>
      <c r="C23" s="212">
        <v>11734</v>
      </c>
      <c r="D23" s="31">
        <v>0.5</v>
      </c>
      <c r="E23" s="32"/>
      <c r="F23" s="33"/>
      <c r="G23" s="23"/>
    </row>
    <row r="24" spans="1:7">
      <c r="A24" s="23"/>
      <c r="B24" s="216" t="s">
        <v>646</v>
      </c>
      <c r="C24" s="212">
        <v>11689</v>
      </c>
      <c r="D24" s="31">
        <v>0.5</v>
      </c>
      <c r="E24" s="32"/>
      <c r="F24" s="33"/>
      <c r="G24" s="23"/>
    </row>
    <row r="25" spans="1:7">
      <c r="A25" s="23"/>
      <c r="B25" s="216" t="s">
        <v>652</v>
      </c>
      <c r="C25" s="212">
        <v>9293</v>
      </c>
      <c r="D25" s="31">
        <v>0.39</v>
      </c>
      <c r="E25" s="32"/>
      <c r="F25" s="33"/>
      <c r="G25" s="23"/>
    </row>
    <row r="26" spans="1:7">
      <c r="A26" s="23"/>
      <c r="B26" s="216" t="s">
        <v>724</v>
      </c>
      <c r="C26" s="212">
        <v>6316</v>
      </c>
      <c r="D26" s="31">
        <v>0.27</v>
      </c>
      <c r="E26" s="32"/>
      <c r="F26" s="33"/>
      <c r="G26" s="23"/>
    </row>
    <row r="27" spans="1:7">
      <c r="A27" s="23"/>
      <c r="B27" s="216" t="s">
        <v>644</v>
      </c>
      <c r="C27" s="212">
        <v>5413</v>
      </c>
      <c r="D27" s="31">
        <v>0.23</v>
      </c>
      <c r="E27" s="32"/>
      <c r="F27" s="33"/>
      <c r="G27" s="23"/>
    </row>
    <row r="28" spans="1:7">
      <c r="A28" s="23"/>
      <c r="B28" s="216" t="s">
        <v>645</v>
      </c>
      <c r="C28" s="212">
        <v>4986</v>
      </c>
      <c r="D28" s="31">
        <v>0.21</v>
      </c>
      <c r="E28" s="32"/>
      <c r="F28" s="33"/>
      <c r="G28" s="23"/>
    </row>
    <row r="29" spans="1:7">
      <c r="A29" s="315"/>
      <c r="B29" s="216" t="s">
        <v>763</v>
      </c>
      <c r="C29" s="212">
        <v>4532</v>
      </c>
      <c r="D29" s="31">
        <v>0.19</v>
      </c>
      <c r="E29" s="32"/>
      <c r="F29" s="33"/>
      <c r="G29" s="23"/>
    </row>
    <row r="30" spans="1:7">
      <c r="A30" s="238"/>
      <c r="B30" s="216" t="s">
        <v>648</v>
      </c>
      <c r="C30" s="212">
        <v>4366</v>
      </c>
      <c r="D30" s="31">
        <v>0.18</v>
      </c>
      <c r="E30" s="32"/>
      <c r="F30" s="33"/>
      <c r="G30" s="23"/>
    </row>
    <row r="31" spans="1:7">
      <c r="A31" s="23"/>
      <c r="B31" s="216" t="s">
        <v>650</v>
      </c>
      <c r="C31" s="212">
        <v>4289</v>
      </c>
      <c r="D31" s="31">
        <v>0.18</v>
      </c>
      <c r="E31" s="32"/>
      <c r="F31" s="33"/>
      <c r="G31" s="23"/>
    </row>
    <row r="32" spans="1:7">
      <c r="A32" s="23"/>
      <c r="B32" s="216" t="s">
        <v>722</v>
      </c>
      <c r="C32" s="212">
        <v>3977</v>
      </c>
      <c r="D32" s="31">
        <v>0.17</v>
      </c>
      <c r="E32" s="32"/>
      <c r="F32" s="33"/>
      <c r="G32" s="23"/>
    </row>
    <row r="33" spans="1:7">
      <c r="A33" s="32"/>
      <c r="B33" s="216" t="s">
        <v>637</v>
      </c>
      <c r="C33" s="212">
        <v>3366</v>
      </c>
      <c r="D33" s="31">
        <v>0.14000000000000001</v>
      </c>
      <c r="E33" s="32"/>
      <c r="F33" s="33"/>
      <c r="G33" s="23"/>
    </row>
    <row r="34" spans="1:7">
      <c r="A34" s="23"/>
      <c r="B34" s="216" t="s">
        <v>643</v>
      </c>
      <c r="C34" s="212">
        <v>2944</v>
      </c>
      <c r="D34" s="31">
        <v>0.12</v>
      </c>
      <c r="E34" s="32"/>
      <c r="F34" s="33"/>
      <c r="G34" s="23"/>
    </row>
    <row r="35" spans="1:7">
      <c r="A35" s="23"/>
      <c r="B35" s="216" t="s">
        <v>647</v>
      </c>
      <c r="C35" s="212">
        <v>2585</v>
      </c>
      <c r="D35" s="31">
        <v>0.11</v>
      </c>
      <c r="E35" s="32"/>
      <c r="F35" s="33"/>
      <c r="G35" s="23"/>
    </row>
    <row r="36" spans="1:7">
      <c r="A36" s="23"/>
      <c r="B36" s="216" t="s">
        <v>655</v>
      </c>
      <c r="C36" s="212">
        <v>2030</v>
      </c>
      <c r="D36" s="31">
        <v>0.08</v>
      </c>
      <c r="E36" s="32"/>
      <c r="F36" s="33"/>
      <c r="G36" s="23"/>
    </row>
    <row r="37" spans="1:7">
      <c r="A37" s="23"/>
      <c r="B37" s="216" t="s">
        <v>651</v>
      </c>
      <c r="C37" s="212">
        <v>1717</v>
      </c>
      <c r="D37" s="31">
        <v>7.0000000000000007E-2</v>
      </c>
      <c r="E37" s="32"/>
      <c r="F37" s="33"/>
      <c r="G37" s="23"/>
    </row>
    <row r="38" spans="1:7">
      <c r="A38" s="23"/>
      <c r="B38" s="216" t="s">
        <v>610</v>
      </c>
      <c r="C38" s="212">
        <v>1709</v>
      </c>
      <c r="D38" s="31">
        <v>7.0000000000000007E-2</v>
      </c>
      <c r="E38" s="32"/>
      <c r="F38" s="33"/>
      <c r="G38" s="23"/>
    </row>
    <row r="39" spans="1:7">
      <c r="A39" s="23"/>
      <c r="B39" s="216" t="s">
        <v>654</v>
      </c>
      <c r="C39" s="212">
        <v>1300</v>
      </c>
      <c r="D39" s="31">
        <v>0.05</v>
      </c>
      <c r="E39" s="32"/>
      <c r="F39" s="33"/>
      <c r="G39" s="23"/>
    </row>
    <row r="40" spans="1:7" ht="15" thickBot="1">
      <c r="A40" s="23"/>
      <c r="B40" s="217" t="s">
        <v>649</v>
      </c>
      <c r="C40" s="213">
        <v>873</v>
      </c>
      <c r="D40" s="206">
        <v>0.03</v>
      </c>
      <c r="E40" s="207"/>
      <c r="F40" s="208"/>
      <c r="G40" s="23"/>
    </row>
    <row r="41" spans="1:7" ht="15" thickBot="1">
      <c r="A41" s="23"/>
      <c r="B41" s="227" t="s">
        <v>632</v>
      </c>
      <c r="C41" s="214">
        <v>2332862</v>
      </c>
      <c r="D41" s="209"/>
      <c r="E41" s="209">
        <v>24</v>
      </c>
      <c r="F41" s="210"/>
      <c r="G41" s="23"/>
    </row>
    <row r="42" spans="1:7">
      <c r="A42" s="23"/>
      <c r="B42" s="23"/>
      <c r="C42" s="23"/>
      <c r="D42" s="23"/>
      <c r="E42" s="23"/>
      <c r="F42" s="23"/>
      <c r="G42" s="23"/>
    </row>
    <row r="43" spans="1:7">
      <c r="A43" s="23"/>
      <c r="B43" s="23"/>
      <c r="C43" s="23"/>
      <c r="D43" s="23"/>
      <c r="E43" s="23"/>
      <c r="F43" s="23"/>
      <c r="G43" s="23"/>
    </row>
    <row r="44" spans="1:7" ht="16">
      <c r="A44" s="22" t="s">
        <v>338</v>
      </c>
      <c r="B44" s="23"/>
      <c r="C44" s="23"/>
      <c r="D44" s="574"/>
      <c r="E44" s="575"/>
      <c r="F44" s="575"/>
      <c r="G44" s="575"/>
    </row>
    <row r="45" spans="1:7" ht="15" thickBot="1">
      <c r="A45" s="23"/>
      <c r="B45" s="23"/>
      <c r="C45" s="23"/>
      <c r="D45" s="23"/>
      <c r="E45" s="25"/>
      <c r="F45" s="23"/>
      <c r="G45" s="23"/>
    </row>
    <row r="46" spans="1:7">
      <c r="A46" s="23"/>
      <c r="B46" s="220" t="s">
        <v>727</v>
      </c>
      <c r="C46" s="240" t="s">
        <v>339</v>
      </c>
      <c r="D46" s="23"/>
      <c r="E46" s="5"/>
      <c r="F46" s="23"/>
      <c r="G46" s="23"/>
    </row>
    <row r="47" spans="1:7">
      <c r="A47" s="23"/>
      <c r="B47" s="221" t="s">
        <v>728</v>
      </c>
      <c r="C47" s="241" t="s">
        <v>340</v>
      </c>
      <c r="D47" s="23"/>
      <c r="E47" s="23"/>
      <c r="F47" s="23"/>
      <c r="G47" s="23"/>
    </row>
    <row r="48" spans="1:7">
      <c r="A48" s="23"/>
      <c r="B48" s="221" t="s">
        <v>729</v>
      </c>
      <c r="C48" s="241">
        <v>28.22</v>
      </c>
      <c r="D48" s="23"/>
      <c r="E48" s="23"/>
      <c r="F48" s="23"/>
      <c r="G48" s="23"/>
    </row>
    <row r="49" spans="1:7">
      <c r="A49" s="23"/>
      <c r="B49" s="221" t="s">
        <v>730</v>
      </c>
      <c r="C49" s="241" t="s">
        <v>341</v>
      </c>
      <c r="D49" s="23"/>
      <c r="E49" s="23"/>
      <c r="F49" s="23"/>
      <c r="G49" s="23"/>
    </row>
    <row r="50" spans="1:7" ht="15" thickBot="1">
      <c r="A50" s="23"/>
      <c r="B50" s="222" t="s">
        <v>731</v>
      </c>
      <c r="C50" s="242" t="s">
        <v>342</v>
      </c>
      <c r="D50" s="23"/>
      <c r="E50" s="23"/>
      <c r="F50" s="23"/>
      <c r="G50" s="23"/>
    </row>
    <row r="51" spans="1:7" ht="15" thickBot="1">
      <c r="A51" s="23"/>
      <c r="B51" s="23"/>
      <c r="C51" s="23"/>
      <c r="D51" s="23"/>
      <c r="E51" s="23"/>
      <c r="F51" s="23"/>
      <c r="G51" s="23"/>
    </row>
    <row r="52" spans="1:7" ht="15" thickBot="1">
      <c r="A52" s="23"/>
      <c r="B52" s="301" t="s">
        <v>733</v>
      </c>
      <c r="C52" s="302" t="s">
        <v>734</v>
      </c>
      <c r="D52" s="302" t="s">
        <v>735</v>
      </c>
      <c r="E52" s="302" t="s">
        <v>736</v>
      </c>
      <c r="F52" s="226" t="s">
        <v>390</v>
      </c>
      <c r="G52" s="23"/>
    </row>
    <row r="53" spans="1:7">
      <c r="A53" s="310" t="s">
        <v>391</v>
      </c>
      <c r="B53" s="320" t="s">
        <v>685</v>
      </c>
      <c r="C53" s="321" t="s">
        <v>343</v>
      </c>
      <c r="D53" s="322">
        <v>31.45</v>
      </c>
      <c r="E53" s="29">
        <v>9</v>
      </c>
      <c r="F53" s="323">
        <v>40.909999999999997</v>
      </c>
      <c r="G53" s="30"/>
    </row>
    <row r="54" spans="1:7">
      <c r="A54" s="316" t="s">
        <v>831</v>
      </c>
      <c r="B54" s="244" t="s">
        <v>584</v>
      </c>
      <c r="C54" s="254" t="s">
        <v>344</v>
      </c>
      <c r="D54" s="255">
        <v>22.38</v>
      </c>
      <c r="E54" s="31">
        <v>7</v>
      </c>
      <c r="F54" s="256">
        <v>31.82</v>
      </c>
      <c r="G54" s="30"/>
    </row>
    <row r="55" spans="1:7">
      <c r="A55" s="316" t="s">
        <v>392</v>
      </c>
      <c r="B55" s="244" t="s">
        <v>582</v>
      </c>
      <c r="C55" s="254" t="s">
        <v>345</v>
      </c>
      <c r="D55" s="255">
        <v>14.18</v>
      </c>
      <c r="E55" s="31">
        <v>4</v>
      </c>
      <c r="F55" s="256">
        <v>18.18</v>
      </c>
      <c r="G55" s="30"/>
    </row>
    <row r="56" spans="1:7">
      <c r="A56" s="316" t="s">
        <v>833</v>
      </c>
      <c r="B56" s="244" t="s">
        <v>583</v>
      </c>
      <c r="C56" s="254" t="s">
        <v>346</v>
      </c>
      <c r="D56" s="255">
        <v>7.64</v>
      </c>
      <c r="E56" s="31">
        <v>2</v>
      </c>
      <c r="F56" s="256">
        <v>9.09</v>
      </c>
      <c r="G56" s="23"/>
    </row>
    <row r="57" spans="1:7">
      <c r="A57" s="245"/>
      <c r="B57" s="257" t="s">
        <v>347</v>
      </c>
      <c r="C57" s="254" t="s">
        <v>348</v>
      </c>
      <c r="D57" s="255">
        <v>4.26</v>
      </c>
      <c r="E57" s="246"/>
      <c r="F57" s="247"/>
      <c r="G57" s="23"/>
    </row>
    <row r="58" spans="1:7">
      <c r="A58" s="245"/>
      <c r="B58" s="257" t="s">
        <v>349</v>
      </c>
      <c r="C58" s="254" t="s">
        <v>350</v>
      </c>
      <c r="D58" s="255">
        <v>2.88</v>
      </c>
      <c r="E58" s="246"/>
      <c r="F58" s="247"/>
      <c r="G58" s="23"/>
    </row>
    <row r="59" spans="1:7">
      <c r="A59" s="245"/>
      <c r="B59" s="257" t="s">
        <v>351</v>
      </c>
      <c r="C59" s="254" t="s">
        <v>352</v>
      </c>
      <c r="D59" s="255">
        <v>2.4</v>
      </c>
      <c r="E59" s="246"/>
      <c r="F59" s="247"/>
      <c r="G59" s="23"/>
    </row>
    <row r="60" spans="1:7" ht="28">
      <c r="A60" s="245"/>
      <c r="B60" s="257" t="s">
        <v>353</v>
      </c>
      <c r="C60" s="254" t="s">
        <v>354</v>
      </c>
      <c r="D60" s="255">
        <v>2.2799999999999998</v>
      </c>
      <c r="E60" s="246"/>
      <c r="F60" s="247"/>
      <c r="G60" s="23"/>
    </row>
    <row r="61" spans="1:7">
      <c r="A61" s="245"/>
      <c r="B61" s="257" t="s">
        <v>629</v>
      </c>
      <c r="C61" s="254" t="s">
        <v>355</v>
      </c>
      <c r="D61" s="255">
        <v>2.06</v>
      </c>
      <c r="E61" s="246"/>
      <c r="F61" s="247"/>
      <c r="G61" s="23"/>
    </row>
    <row r="62" spans="1:7">
      <c r="A62" s="245"/>
      <c r="B62" s="257" t="s">
        <v>636</v>
      </c>
      <c r="C62" s="254" t="s">
        <v>356</v>
      </c>
      <c r="D62" s="255">
        <v>1.66</v>
      </c>
      <c r="E62" s="246"/>
      <c r="F62" s="247"/>
      <c r="G62" s="23"/>
    </row>
    <row r="63" spans="1:7">
      <c r="A63" s="245"/>
      <c r="B63" s="257" t="s">
        <v>357</v>
      </c>
      <c r="C63" s="254" t="s">
        <v>358</v>
      </c>
      <c r="D63" s="255">
        <v>1.26</v>
      </c>
      <c r="E63" s="246"/>
      <c r="F63" s="247"/>
      <c r="G63" s="23"/>
    </row>
    <row r="64" spans="1:7">
      <c r="A64" s="245"/>
      <c r="B64" s="257" t="s">
        <v>650</v>
      </c>
      <c r="C64" s="254" t="s">
        <v>359</v>
      </c>
      <c r="D64" s="255">
        <v>1.07</v>
      </c>
      <c r="E64" s="246"/>
      <c r="F64" s="247"/>
      <c r="G64" s="23"/>
    </row>
    <row r="65" spans="1:7">
      <c r="A65" s="245"/>
      <c r="B65" s="257" t="s">
        <v>360</v>
      </c>
      <c r="C65" s="254" t="s">
        <v>361</v>
      </c>
      <c r="D65" s="255">
        <v>1</v>
      </c>
      <c r="E65" s="246"/>
      <c r="F65" s="247"/>
      <c r="G65" s="23"/>
    </row>
    <row r="66" spans="1:7">
      <c r="A66" s="245"/>
      <c r="B66" s="257" t="s">
        <v>362</v>
      </c>
      <c r="C66" s="254" t="s">
        <v>363</v>
      </c>
      <c r="D66" s="255">
        <v>0.94</v>
      </c>
      <c r="E66" s="31"/>
      <c r="F66" s="219"/>
      <c r="G66" s="23"/>
    </row>
    <row r="67" spans="1:7">
      <c r="A67" s="248"/>
      <c r="B67" s="257" t="s">
        <v>364</v>
      </c>
      <c r="C67" s="254" t="s">
        <v>365</v>
      </c>
      <c r="D67" s="255">
        <v>0.72</v>
      </c>
      <c r="E67" s="246"/>
      <c r="F67" s="247"/>
      <c r="G67" s="23"/>
    </row>
    <row r="68" spans="1:7">
      <c r="A68" s="249"/>
      <c r="B68" s="257" t="s">
        <v>366</v>
      </c>
      <c r="C68" s="254" t="s">
        <v>367</v>
      </c>
      <c r="D68" s="255">
        <v>0.62</v>
      </c>
      <c r="E68" s="246"/>
      <c r="F68" s="247"/>
      <c r="G68" s="23"/>
    </row>
    <row r="69" spans="1:7">
      <c r="A69" s="245"/>
      <c r="B69" s="257" t="s">
        <v>762</v>
      </c>
      <c r="C69" s="254" t="s">
        <v>368</v>
      </c>
      <c r="D69" s="255">
        <v>0.54</v>
      </c>
      <c r="E69" s="246"/>
      <c r="F69" s="247"/>
      <c r="G69" s="23"/>
    </row>
    <row r="70" spans="1:7">
      <c r="A70" s="245"/>
      <c r="B70" s="257" t="s">
        <v>639</v>
      </c>
      <c r="C70" s="254" t="s">
        <v>369</v>
      </c>
      <c r="D70" s="255">
        <v>0.38</v>
      </c>
      <c r="E70" s="246"/>
      <c r="F70" s="247"/>
      <c r="G70" s="23"/>
    </row>
    <row r="71" spans="1:7">
      <c r="A71" s="248"/>
      <c r="B71" s="257" t="s">
        <v>836</v>
      </c>
      <c r="C71" s="254" t="s">
        <v>370</v>
      </c>
      <c r="D71" s="255">
        <v>0.31</v>
      </c>
      <c r="E71" s="246"/>
      <c r="F71" s="247"/>
      <c r="G71" s="23"/>
    </row>
    <row r="72" spans="1:7">
      <c r="A72" s="249"/>
      <c r="B72" s="257" t="s">
        <v>371</v>
      </c>
      <c r="C72" s="254" t="s">
        <v>372</v>
      </c>
      <c r="D72" s="255">
        <v>0.28999999999999998</v>
      </c>
      <c r="E72" s="246"/>
      <c r="F72" s="247"/>
      <c r="G72" s="23"/>
    </row>
    <row r="73" spans="1:7">
      <c r="A73" s="245"/>
      <c r="B73" s="257" t="s">
        <v>641</v>
      </c>
      <c r="C73" s="254" t="s">
        <v>373</v>
      </c>
      <c r="D73" s="255">
        <v>0.26</v>
      </c>
      <c r="E73" s="246"/>
      <c r="F73" s="247"/>
      <c r="G73" s="23"/>
    </row>
    <row r="74" spans="1:7">
      <c r="A74" s="245"/>
      <c r="B74" s="257" t="s">
        <v>640</v>
      </c>
      <c r="C74" s="254" t="s">
        <v>374</v>
      </c>
      <c r="D74" s="255">
        <v>0.19</v>
      </c>
      <c r="E74" s="246"/>
      <c r="F74" s="247"/>
      <c r="G74" s="23"/>
    </row>
    <row r="75" spans="1:7">
      <c r="A75" s="245"/>
      <c r="B75" s="257" t="s">
        <v>375</v>
      </c>
      <c r="C75" s="254" t="s">
        <v>376</v>
      </c>
      <c r="D75" s="255">
        <v>0.19</v>
      </c>
      <c r="E75" s="246"/>
      <c r="F75" s="247"/>
      <c r="G75" s="23"/>
    </row>
    <row r="76" spans="1:7">
      <c r="A76" s="245"/>
      <c r="B76" s="257" t="s">
        <v>763</v>
      </c>
      <c r="C76" s="254" t="s">
        <v>377</v>
      </c>
      <c r="D76" s="255">
        <v>0.18</v>
      </c>
      <c r="E76" s="246"/>
      <c r="F76" s="247"/>
      <c r="G76" s="23"/>
    </row>
    <row r="77" spans="1:7">
      <c r="A77" s="245"/>
      <c r="B77" s="257" t="s">
        <v>721</v>
      </c>
      <c r="C77" s="254" t="s">
        <v>378</v>
      </c>
      <c r="D77" s="255">
        <v>0.15</v>
      </c>
      <c r="E77" s="246"/>
      <c r="F77" s="247"/>
      <c r="G77" s="23"/>
    </row>
    <row r="78" spans="1:7">
      <c r="A78" s="245"/>
      <c r="B78" s="257" t="s">
        <v>379</v>
      </c>
      <c r="C78" s="254" t="s">
        <v>380</v>
      </c>
      <c r="D78" s="255">
        <v>0.15</v>
      </c>
      <c r="E78" s="246"/>
      <c r="F78" s="247"/>
      <c r="G78" s="23"/>
    </row>
    <row r="79" spans="1:7">
      <c r="A79" s="245"/>
      <c r="B79" s="257" t="s">
        <v>638</v>
      </c>
      <c r="C79" s="254" t="s">
        <v>381</v>
      </c>
      <c r="D79" s="255">
        <v>0.13</v>
      </c>
      <c r="E79" s="246"/>
      <c r="F79" s="247"/>
      <c r="G79" s="23"/>
    </row>
    <row r="80" spans="1:7">
      <c r="A80" s="245"/>
      <c r="B80" s="257" t="s">
        <v>382</v>
      </c>
      <c r="C80" s="254" t="s">
        <v>383</v>
      </c>
      <c r="D80" s="255">
        <v>7.0000000000000007E-2</v>
      </c>
      <c r="E80" s="246"/>
      <c r="F80" s="247"/>
      <c r="G80" s="23"/>
    </row>
    <row r="81" spans="1:9">
      <c r="A81" s="1"/>
      <c r="B81" s="257" t="s">
        <v>384</v>
      </c>
      <c r="C81" s="254" t="s">
        <v>385</v>
      </c>
      <c r="D81" s="255">
        <v>0.06</v>
      </c>
      <c r="E81" s="246"/>
      <c r="F81" s="247"/>
    </row>
    <row r="82" spans="1:9">
      <c r="A82" s="1"/>
      <c r="B82" s="257" t="s">
        <v>386</v>
      </c>
      <c r="C82" s="254" t="s">
        <v>387</v>
      </c>
      <c r="D82" s="255">
        <v>0.06</v>
      </c>
      <c r="E82" s="246"/>
      <c r="F82" s="247"/>
    </row>
    <row r="83" spans="1:9">
      <c r="A83" s="1"/>
      <c r="B83" s="257" t="s">
        <v>388</v>
      </c>
      <c r="C83" s="254">
        <v>986</v>
      </c>
      <c r="D83" s="255">
        <v>0.04</v>
      </c>
      <c r="E83" s="246"/>
      <c r="F83" s="247"/>
    </row>
    <row r="84" spans="1:9">
      <c r="A84" s="1"/>
      <c r="B84" s="257" t="s">
        <v>720</v>
      </c>
      <c r="C84" s="254">
        <v>791</v>
      </c>
      <c r="D84" s="255">
        <v>0.03</v>
      </c>
      <c r="E84" s="246"/>
      <c r="F84" s="247"/>
    </row>
    <row r="85" spans="1:9" ht="15" thickBot="1">
      <c r="A85" s="1"/>
      <c r="B85" s="258" t="s">
        <v>389</v>
      </c>
      <c r="C85" s="259">
        <v>545</v>
      </c>
      <c r="D85" s="260">
        <v>0.02</v>
      </c>
      <c r="E85" s="250"/>
      <c r="F85" s="251"/>
    </row>
    <row r="86" spans="1:9" ht="15" thickBot="1">
      <c r="A86" s="1"/>
      <c r="B86" s="252" t="s">
        <v>632</v>
      </c>
      <c r="C86" s="253" t="s">
        <v>342</v>
      </c>
      <c r="D86" s="253"/>
      <c r="E86" s="253">
        <v>22</v>
      </c>
      <c r="F86" s="261"/>
    </row>
    <row r="89" spans="1:9" ht="28">
      <c r="A89" s="22" t="s">
        <v>1113</v>
      </c>
      <c r="B89" s="23"/>
      <c r="C89" s="23"/>
      <c r="D89" s="574"/>
      <c r="E89" s="575"/>
      <c r="F89" s="575"/>
      <c r="G89" s="575"/>
      <c r="I89" s="291"/>
    </row>
    <row r="90" spans="1:9" ht="15" thickBot="1">
      <c r="A90" s="23"/>
      <c r="B90" s="23"/>
      <c r="C90" s="23"/>
      <c r="D90" s="23"/>
      <c r="E90" s="25"/>
      <c r="F90" s="23"/>
      <c r="G90" s="23"/>
    </row>
    <row r="91" spans="1:9">
      <c r="A91" s="23"/>
      <c r="B91" s="220" t="s">
        <v>727</v>
      </c>
      <c r="C91" s="26" t="s">
        <v>1135</v>
      </c>
      <c r="D91" s="23"/>
      <c r="E91" s="5"/>
      <c r="F91" s="23"/>
      <c r="G91" s="23"/>
    </row>
    <row r="92" spans="1:9">
      <c r="A92" s="23"/>
      <c r="B92" s="221" t="s">
        <v>728</v>
      </c>
      <c r="C92" s="295" t="s">
        <v>1136</v>
      </c>
      <c r="D92" s="23"/>
      <c r="E92" s="23"/>
      <c r="F92" s="23"/>
      <c r="G92" s="23"/>
    </row>
    <row r="93" spans="1:9">
      <c r="A93" s="23"/>
      <c r="B93" s="221" t="s">
        <v>729</v>
      </c>
      <c r="C93" s="295" t="s">
        <v>1137</v>
      </c>
      <c r="D93" s="23"/>
      <c r="E93" s="23"/>
      <c r="F93" s="23"/>
      <c r="G93" s="23"/>
    </row>
    <row r="94" spans="1:9">
      <c r="A94" s="23"/>
      <c r="B94" s="221" t="s">
        <v>730</v>
      </c>
      <c r="C94" s="296" t="s">
        <v>1138</v>
      </c>
      <c r="D94" s="23"/>
      <c r="E94" s="23"/>
      <c r="F94" s="23"/>
      <c r="G94" s="23"/>
    </row>
    <row r="95" spans="1:9" ht="15" thickBot="1">
      <c r="A95" s="23"/>
      <c r="B95" s="222" t="s">
        <v>731</v>
      </c>
      <c r="C95" s="242" t="s">
        <v>1139</v>
      </c>
      <c r="D95" s="23"/>
      <c r="E95" s="23"/>
      <c r="F95" s="23"/>
      <c r="G95" s="23"/>
    </row>
    <row r="96" spans="1:9" ht="15" thickBot="1">
      <c r="A96" s="23"/>
      <c r="B96" s="23"/>
      <c r="C96" s="23"/>
      <c r="D96" s="23"/>
      <c r="E96" s="23"/>
      <c r="F96" s="23"/>
      <c r="G96" s="23"/>
    </row>
    <row r="97" spans="1:12" ht="34.5" customHeight="1" thickBot="1">
      <c r="A97" s="23"/>
      <c r="B97" s="301" t="s">
        <v>733</v>
      </c>
      <c r="C97" s="302" t="s">
        <v>734</v>
      </c>
      <c r="D97" s="302" t="s">
        <v>735</v>
      </c>
      <c r="E97" s="302" t="s">
        <v>736</v>
      </c>
      <c r="F97" s="303" t="s">
        <v>390</v>
      </c>
      <c r="G97" s="23"/>
      <c r="I97" s="576"/>
      <c r="J97" s="576"/>
      <c r="K97" s="571"/>
      <c r="L97" s="571"/>
    </row>
    <row r="98" spans="1:12" ht="17">
      <c r="A98" s="298" t="s">
        <v>1090</v>
      </c>
      <c r="B98" s="304" t="s">
        <v>1090</v>
      </c>
      <c r="C98" s="29" t="s">
        <v>1121</v>
      </c>
      <c r="D98" s="305" t="s">
        <v>1122</v>
      </c>
      <c r="E98" s="306">
        <v>4</v>
      </c>
      <c r="F98" s="307" t="s">
        <v>1114</v>
      </c>
      <c r="G98" s="30"/>
      <c r="I98"/>
      <c r="L98" s="292"/>
    </row>
    <row r="99" spans="1:12">
      <c r="A99" s="243"/>
      <c r="B99" s="308" t="s">
        <v>1115</v>
      </c>
      <c r="C99" s="294" t="s">
        <v>1123</v>
      </c>
      <c r="D99" s="285" t="s">
        <v>1124</v>
      </c>
      <c r="E99" s="297">
        <v>4</v>
      </c>
      <c r="F99" s="309" t="s">
        <v>1114</v>
      </c>
      <c r="G99" s="30"/>
      <c r="I99"/>
    </row>
    <row r="100" spans="1:12">
      <c r="A100" s="299" t="s">
        <v>831</v>
      </c>
      <c r="B100" s="308" t="s">
        <v>1116</v>
      </c>
      <c r="C100" s="294" t="s">
        <v>1125</v>
      </c>
      <c r="D100" s="285" t="s">
        <v>1126</v>
      </c>
      <c r="E100" s="297">
        <v>4</v>
      </c>
      <c r="F100" s="309" t="s">
        <v>1114</v>
      </c>
      <c r="G100" s="30"/>
      <c r="I100"/>
    </row>
    <row r="101" spans="1:12">
      <c r="A101" s="299" t="s">
        <v>436</v>
      </c>
      <c r="B101" s="308" t="s">
        <v>672</v>
      </c>
      <c r="C101" s="294" t="s">
        <v>1127</v>
      </c>
      <c r="D101" s="285" t="s">
        <v>1128</v>
      </c>
      <c r="E101" s="297">
        <v>3</v>
      </c>
      <c r="F101" s="309" t="s">
        <v>1117</v>
      </c>
      <c r="G101" s="23"/>
      <c r="I101"/>
    </row>
    <row r="102" spans="1:12" ht="28">
      <c r="A102" s="299" t="s">
        <v>833</v>
      </c>
      <c r="B102" s="308" t="s">
        <v>1118</v>
      </c>
      <c r="C102" s="294" t="s">
        <v>1129</v>
      </c>
      <c r="D102" s="285" t="s">
        <v>1130</v>
      </c>
      <c r="E102" s="297">
        <v>3</v>
      </c>
      <c r="F102" s="309" t="s">
        <v>1117</v>
      </c>
      <c r="G102" s="23"/>
      <c r="I102"/>
    </row>
    <row r="103" spans="1:12">
      <c r="A103" s="243" t="s">
        <v>1206</v>
      </c>
      <c r="B103" s="308" t="s">
        <v>685</v>
      </c>
      <c r="C103" s="294" t="s">
        <v>1131</v>
      </c>
      <c r="D103" s="285" t="s">
        <v>1132</v>
      </c>
      <c r="E103" s="297">
        <v>2</v>
      </c>
      <c r="F103" s="309" t="s">
        <v>1119</v>
      </c>
      <c r="G103" s="23"/>
      <c r="I103"/>
    </row>
    <row r="104" spans="1:12">
      <c r="A104" s="243" t="s">
        <v>1205</v>
      </c>
      <c r="B104" s="308" t="s">
        <v>1204</v>
      </c>
      <c r="C104" s="294" t="s">
        <v>1133</v>
      </c>
      <c r="D104" s="285" t="s">
        <v>1134</v>
      </c>
      <c r="E104" s="297">
        <v>1</v>
      </c>
      <c r="F104" s="309" t="s">
        <v>1120</v>
      </c>
      <c r="G104" s="23"/>
      <c r="I104"/>
    </row>
    <row r="105" spans="1:12" ht="17">
      <c r="A105" s="245"/>
      <c r="B105" s="244" t="s">
        <v>291</v>
      </c>
      <c r="C105" s="294" t="s">
        <v>1140</v>
      </c>
      <c r="D105" s="285" t="s">
        <v>1141</v>
      </c>
      <c r="E105" s="285"/>
      <c r="F105" s="310"/>
      <c r="G105" s="23"/>
      <c r="I105" s="293"/>
    </row>
    <row r="106" spans="1:12">
      <c r="A106" s="245"/>
      <c r="B106" s="244" t="s">
        <v>629</v>
      </c>
      <c r="C106" s="294" t="s">
        <v>1142</v>
      </c>
      <c r="D106" s="285" t="s">
        <v>1143</v>
      </c>
      <c r="E106" s="285"/>
      <c r="F106" s="310"/>
      <c r="G106" s="23"/>
    </row>
    <row r="107" spans="1:12">
      <c r="A107" s="245"/>
      <c r="B107" s="244" t="s">
        <v>1085</v>
      </c>
      <c r="C107" s="294" t="s">
        <v>1144</v>
      </c>
      <c r="D107" s="285" t="s">
        <v>1145</v>
      </c>
      <c r="E107" s="285"/>
      <c r="F107" s="310"/>
      <c r="G107" s="23"/>
    </row>
    <row r="108" spans="1:12">
      <c r="A108" s="245"/>
      <c r="B108" s="244" t="s">
        <v>1146</v>
      </c>
      <c r="C108" s="294" t="s">
        <v>1147</v>
      </c>
      <c r="D108" s="285" t="s">
        <v>1148</v>
      </c>
      <c r="E108" s="285"/>
      <c r="F108" s="310"/>
      <c r="G108" s="23"/>
    </row>
    <row r="109" spans="1:12">
      <c r="A109" s="245"/>
      <c r="B109" s="244" t="s">
        <v>1149</v>
      </c>
      <c r="C109" s="294" t="s">
        <v>1150</v>
      </c>
      <c r="D109" s="285" t="s">
        <v>1151</v>
      </c>
      <c r="E109" s="285"/>
      <c r="F109" s="310"/>
      <c r="G109" s="23"/>
    </row>
    <row r="110" spans="1:12">
      <c r="A110" s="245"/>
      <c r="B110" s="244" t="s">
        <v>636</v>
      </c>
      <c r="C110" s="294" t="s">
        <v>1152</v>
      </c>
      <c r="D110" s="285" t="s">
        <v>1153</v>
      </c>
      <c r="E110" s="285"/>
      <c r="F110" s="310"/>
      <c r="G110" s="23"/>
    </row>
    <row r="111" spans="1:12">
      <c r="A111" s="245"/>
      <c r="B111" s="244" t="s">
        <v>289</v>
      </c>
      <c r="C111" s="294" t="s">
        <v>1154</v>
      </c>
      <c r="D111" s="285" t="s">
        <v>1153</v>
      </c>
      <c r="E111" s="294"/>
      <c r="F111" s="311"/>
      <c r="G111" s="23"/>
    </row>
    <row r="112" spans="1:12">
      <c r="A112" s="300"/>
      <c r="B112" s="244" t="s">
        <v>1155</v>
      </c>
      <c r="C112" s="294" t="s">
        <v>1156</v>
      </c>
      <c r="D112" s="285" t="s">
        <v>1153</v>
      </c>
      <c r="E112" s="285"/>
      <c r="F112" s="310"/>
      <c r="G112" s="23"/>
    </row>
    <row r="113" spans="1:7">
      <c r="A113" s="245"/>
      <c r="B113" s="244" t="s">
        <v>1157</v>
      </c>
      <c r="C113" s="294" t="s">
        <v>1158</v>
      </c>
      <c r="D113" s="285" t="s">
        <v>1159</v>
      </c>
      <c r="E113" s="285"/>
      <c r="F113" s="310"/>
      <c r="G113" s="23"/>
    </row>
    <row r="114" spans="1:7">
      <c r="A114" s="245"/>
      <c r="B114" s="244" t="s">
        <v>1160</v>
      </c>
      <c r="C114" s="294" t="s">
        <v>1161</v>
      </c>
      <c r="D114" s="285" t="s">
        <v>1162</v>
      </c>
      <c r="E114" s="285"/>
      <c r="F114" s="310"/>
      <c r="G114" s="23"/>
    </row>
    <row r="115" spans="1:7">
      <c r="A115" s="245"/>
      <c r="B115" s="244" t="s">
        <v>1095</v>
      </c>
      <c r="C115" s="294" t="s">
        <v>1163</v>
      </c>
      <c r="D115" s="285" t="s">
        <v>1162</v>
      </c>
      <c r="E115" s="285"/>
      <c r="F115" s="310"/>
      <c r="G115" s="23"/>
    </row>
    <row r="116" spans="1:7">
      <c r="A116" s="300"/>
      <c r="B116" s="244" t="s">
        <v>351</v>
      </c>
      <c r="C116" s="294" t="s">
        <v>1164</v>
      </c>
      <c r="D116" s="285" t="s">
        <v>1162</v>
      </c>
      <c r="E116" s="285"/>
      <c r="F116" s="310"/>
      <c r="G116" s="23"/>
    </row>
    <row r="117" spans="1:7">
      <c r="A117" s="245"/>
      <c r="B117" s="244" t="s">
        <v>639</v>
      </c>
      <c r="C117" s="294" t="s">
        <v>1165</v>
      </c>
      <c r="D117" s="285" t="s">
        <v>1166</v>
      </c>
      <c r="E117" s="285"/>
      <c r="F117" s="310"/>
      <c r="G117" s="23"/>
    </row>
    <row r="118" spans="1:7">
      <c r="A118" s="245"/>
      <c r="B118" s="244" t="s">
        <v>1167</v>
      </c>
      <c r="C118" s="294" t="s">
        <v>1168</v>
      </c>
      <c r="D118" s="285" t="s">
        <v>1169</v>
      </c>
      <c r="E118" s="285"/>
      <c r="F118" s="310"/>
      <c r="G118" s="23"/>
    </row>
    <row r="119" spans="1:7">
      <c r="A119" s="245"/>
      <c r="B119" s="244" t="s">
        <v>1170</v>
      </c>
      <c r="C119" s="294" t="s">
        <v>1171</v>
      </c>
      <c r="D119" s="285" t="s">
        <v>1172</v>
      </c>
      <c r="E119" s="285"/>
      <c r="F119" s="310"/>
      <c r="G119" s="23"/>
    </row>
    <row r="120" spans="1:7">
      <c r="A120" s="245"/>
      <c r="B120" s="244" t="s">
        <v>1173</v>
      </c>
      <c r="C120" s="294" t="s">
        <v>1174</v>
      </c>
      <c r="D120" s="285" t="s">
        <v>1175</v>
      </c>
      <c r="E120" s="285"/>
      <c r="F120" s="310"/>
      <c r="G120" s="23"/>
    </row>
    <row r="121" spans="1:7">
      <c r="A121" s="245"/>
      <c r="B121" s="244" t="s">
        <v>1176</v>
      </c>
      <c r="C121" s="294" t="s">
        <v>1177</v>
      </c>
      <c r="D121" s="285" t="s">
        <v>1178</v>
      </c>
      <c r="E121" s="285"/>
      <c r="F121" s="310"/>
      <c r="G121" s="23"/>
    </row>
    <row r="122" spans="1:7">
      <c r="A122" s="245"/>
      <c r="B122" s="244" t="s">
        <v>763</v>
      </c>
      <c r="C122" s="294" t="s">
        <v>1179</v>
      </c>
      <c r="D122" s="285" t="s">
        <v>1178</v>
      </c>
      <c r="E122" s="285"/>
      <c r="F122" s="310"/>
      <c r="G122" s="23"/>
    </row>
    <row r="123" spans="1:7">
      <c r="A123" s="245"/>
      <c r="B123" s="244" t="s">
        <v>1065</v>
      </c>
      <c r="C123" s="294" t="s">
        <v>1180</v>
      </c>
      <c r="D123" s="285" t="s">
        <v>1181</v>
      </c>
      <c r="E123" s="285"/>
      <c r="F123" s="310"/>
      <c r="G123" s="23"/>
    </row>
    <row r="124" spans="1:7">
      <c r="A124" s="245"/>
      <c r="B124" s="244" t="s">
        <v>1182</v>
      </c>
      <c r="C124" s="294" t="s">
        <v>1183</v>
      </c>
      <c r="D124" s="285" t="s">
        <v>1184</v>
      </c>
      <c r="E124" s="285"/>
      <c r="F124" s="310"/>
      <c r="G124" s="23"/>
    </row>
    <row r="125" spans="1:7">
      <c r="A125" s="245"/>
      <c r="B125" s="244" t="s">
        <v>1185</v>
      </c>
      <c r="C125" s="294" t="s">
        <v>1186</v>
      </c>
      <c r="D125" s="285" t="s">
        <v>1187</v>
      </c>
      <c r="E125" s="285"/>
      <c r="F125" s="310"/>
      <c r="G125" s="23"/>
    </row>
    <row r="126" spans="1:7">
      <c r="A126" s="1"/>
      <c r="B126" s="244" t="s">
        <v>1188</v>
      </c>
      <c r="C126" s="294" t="s">
        <v>1189</v>
      </c>
      <c r="D126" s="285" t="s">
        <v>1190</v>
      </c>
      <c r="E126" s="285"/>
      <c r="F126" s="310"/>
    </row>
    <row r="127" spans="1:7">
      <c r="A127" s="1"/>
      <c r="B127" s="244" t="s">
        <v>1080</v>
      </c>
      <c r="C127" s="294" t="s">
        <v>1191</v>
      </c>
      <c r="D127" s="285" t="s">
        <v>1192</v>
      </c>
      <c r="E127" s="285"/>
      <c r="F127" s="310"/>
    </row>
    <row r="128" spans="1:7">
      <c r="A128" s="1"/>
      <c r="B128" s="244" t="s">
        <v>1084</v>
      </c>
      <c r="C128" s="294" t="s">
        <v>1193</v>
      </c>
      <c r="D128" s="285" t="s">
        <v>1192</v>
      </c>
      <c r="E128" s="285"/>
      <c r="F128" s="310"/>
    </row>
    <row r="129" spans="1:7">
      <c r="A129" s="1"/>
      <c r="B129" s="244" t="s">
        <v>1194</v>
      </c>
      <c r="C129" s="294" t="s">
        <v>1195</v>
      </c>
      <c r="D129" s="285" t="s">
        <v>1097</v>
      </c>
      <c r="E129" s="285"/>
      <c r="F129" s="310"/>
    </row>
    <row r="130" spans="1:7">
      <c r="A130" s="1"/>
      <c r="B130" s="244" t="s">
        <v>1063</v>
      </c>
      <c r="C130" s="294" t="s">
        <v>1196</v>
      </c>
      <c r="D130" s="285" t="s">
        <v>1097</v>
      </c>
      <c r="E130" s="285"/>
      <c r="F130" s="310"/>
    </row>
    <row r="131" spans="1:7">
      <c r="A131" s="1"/>
      <c r="B131" s="244" t="s">
        <v>1197</v>
      </c>
      <c r="C131" s="294">
        <v>900</v>
      </c>
      <c r="D131" s="285" t="s">
        <v>1198</v>
      </c>
      <c r="E131" s="285"/>
      <c r="F131" s="310"/>
    </row>
    <row r="132" spans="1:7">
      <c r="A132" s="1"/>
      <c r="B132" s="244" t="s">
        <v>1199</v>
      </c>
      <c r="C132" s="294">
        <v>761</v>
      </c>
      <c r="D132" s="285" t="s">
        <v>1198</v>
      </c>
      <c r="E132" s="285"/>
      <c r="F132" s="310"/>
    </row>
    <row r="133" spans="1:7">
      <c r="A133" s="1"/>
      <c r="B133" s="244" t="s">
        <v>1200</v>
      </c>
      <c r="C133" s="294">
        <v>631</v>
      </c>
      <c r="D133" s="285" t="s">
        <v>1201</v>
      </c>
      <c r="E133" s="285"/>
      <c r="F133" s="310"/>
    </row>
    <row r="134" spans="1:7">
      <c r="A134" s="1"/>
      <c r="B134" s="244" t="s">
        <v>1202</v>
      </c>
      <c r="C134" s="294">
        <v>640</v>
      </c>
      <c r="D134" s="285" t="s">
        <v>1201</v>
      </c>
      <c r="E134" s="285"/>
      <c r="F134" s="310"/>
    </row>
    <row r="135" spans="1:7" ht="15" thickBot="1">
      <c r="A135" s="1"/>
      <c r="B135" s="312" t="s">
        <v>720</v>
      </c>
      <c r="C135" s="326">
        <v>502</v>
      </c>
      <c r="D135" s="313" t="s">
        <v>1203</v>
      </c>
      <c r="E135" s="313"/>
      <c r="F135" s="314"/>
    </row>
    <row r="136" spans="1:7" ht="15" thickBot="1">
      <c r="B136" s="324"/>
      <c r="C136" s="325" t="s">
        <v>1139</v>
      </c>
      <c r="D136" s="209"/>
      <c r="E136" s="209">
        <v>21</v>
      </c>
      <c r="F136" s="210"/>
    </row>
    <row r="139" spans="1:7" ht="16">
      <c r="A139" s="526" t="s">
        <v>1511</v>
      </c>
      <c r="B139" s="265"/>
      <c r="C139" s="265"/>
      <c r="D139" s="572"/>
      <c r="E139" s="573"/>
      <c r="F139" s="573"/>
      <c r="G139" s="573"/>
    </row>
    <row r="140" spans="1:7" ht="15" thickBot="1">
      <c r="A140" s="265"/>
      <c r="B140" s="265"/>
      <c r="C140" s="265"/>
      <c r="D140" s="265"/>
      <c r="E140" s="527"/>
      <c r="F140" s="265"/>
      <c r="G140" s="265"/>
    </row>
    <row r="141" spans="1:7">
      <c r="A141" s="265"/>
      <c r="B141" s="528" t="s">
        <v>727</v>
      </c>
      <c r="C141" s="529" t="s">
        <v>1512</v>
      </c>
      <c r="D141" s="265"/>
      <c r="E141" s="530"/>
      <c r="F141" s="265"/>
      <c r="G141" s="265"/>
    </row>
    <row r="142" spans="1:7">
      <c r="A142" s="265"/>
      <c r="B142" s="531" t="s">
        <v>728</v>
      </c>
      <c r="C142" s="532" t="s">
        <v>1513</v>
      </c>
      <c r="D142" s="265"/>
      <c r="E142" s="265"/>
      <c r="F142" s="265"/>
      <c r="G142" s="265"/>
    </row>
    <row r="143" spans="1:7">
      <c r="A143" s="265"/>
      <c r="B143" s="531" t="s">
        <v>729</v>
      </c>
      <c r="C143" s="532" t="s">
        <v>1514</v>
      </c>
      <c r="D143" s="265"/>
      <c r="E143" s="265"/>
      <c r="F143" s="265"/>
      <c r="G143" s="265"/>
    </row>
    <row r="144" spans="1:7">
      <c r="A144" s="265"/>
      <c r="B144" s="531" t="s">
        <v>730</v>
      </c>
      <c r="C144" s="533" t="s">
        <v>1515</v>
      </c>
      <c r="D144" s="265"/>
      <c r="E144" s="265"/>
      <c r="F144" s="265"/>
      <c r="G144" s="265"/>
    </row>
    <row r="145" spans="1:10" ht="15" thickBot="1">
      <c r="A145" s="265"/>
      <c r="B145" s="534" t="s">
        <v>731</v>
      </c>
      <c r="C145" s="535" t="s">
        <v>1516</v>
      </c>
      <c r="D145" s="265"/>
      <c r="E145" s="265"/>
      <c r="F145" s="265"/>
      <c r="G145" s="265"/>
    </row>
    <row r="146" spans="1:10" ht="15" thickBot="1">
      <c r="A146" s="265"/>
      <c r="B146" s="265"/>
      <c r="C146" s="265"/>
      <c r="D146" s="265"/>
      <c r="E146" s="265"/>
      <c r="F146" s="265"/>
      <c r="G146" s="265"/>
    </row>
    <row r="147" spans="1:10" ht="15" thickBot="1">
      <c r="A147" s="265"/>
      <c r="B147" s="536" t="s">
        <v>733</v>
      </c>
      <c r="C147" s="537" t="s">
        <v>734</v>
      </c>
      <c r="D147" s="537" t="s">
        <v>735</v>
      </c>
      <c r="E147" s="537" t="s">
        <v>736</v>
      </c>
      <c r="F147" s="538" t="s">
        <v>390</v>
      </c>
      <c r="G147" s="265"/>
    </row>
    <row r="148" spans="1:10">
      <c r="A148" s="539" t="s">
        <v>1090</v>
      </c>
      <c r="B148" s="540" t="s">
        <v>1090</v>
      </c>
      <c r="C148" s="541" t="s">
        <v>1575</v>
      </c>
      <c r="D148" s="541" t="s">
        <v>1576</v>
      </c>
      <c r="E148" s="541">
        <v>6</v>
      </c>
      <c r="F148" s="542" t="s">
        <v>1596</v>
      </c>
      <c r="G148" s="543"/>
    </row>
    <row r="149" spans="1:10">
      <c r="A149" s="544" t="s">
        <v>391</v>
      </c>
      <c r="B149" s="545" t="s">
        <v>685</v>
      </c>
      <c r="C149" s="546" t="s">
        <v>1525</v>
      </c>
      <c r="D149" s="546" t="s">
        <v>1526</v>
      </c>
      <c r="E149" s="546">
        <v>4</v>
      </c>
      <c r="F149" s="547" t="s">
        <v>1114</v>
      </c>
      <c r="G149" s="543"/>
    </row>
    <row r="150" spans="1:10">
      <c r="A150" s="264" t="s">
        <v>1598</v>
      </c>
      <c r="B150" s="545" t="s">
        <v>291</v>
      </c>
      <c r="C150" s="546" t="s">
        <v>1569</v>
      </c>
      <c r="D150" s="546" t="s">
        <v>1570</v>
      </c>
      <c r="E150" s="546">
        <v>3</v>
      </c>
      <c r="F150" s="547" t="s">
        <v>1117</v>
      </c>
      <c r="G150" s="543"/>
    </row>
    <row r="151" spans="1:10">
      <c r="A151" s="264"/>
      <c r="B151" s="545" t="s">
        <v>1258</v>
      </c>
      <c r="C151" s="546" t="s">
        <v>1567</v>
      </c>
      <c r="D151" s="546" t="s">
        <v>1568</v>
      </c>
      <c r="E151" s="546">
        <v>3</v>
      </c>
      <c r="F151" s="547" t="s">
        <v>1117</v>
      </c>
      <c r="G151" s="265"/>
    </row>
    <row r="152" spans="1:10">
      <c r="A152" s="264" t="s">
        <v>1600</v>
      </c>
      <c r="B152" s="545" t="s">
        <v>1341</v>
      </c>
      <c r="C152" s="546" t="s">
        <v>1571</v>
      </c>
      <c r="D152" s="546" t="s">
        <v>1572</v>
      </c>
      <c r="E152" s="546">
        <v>2</v>
      </c>
      <c r="F152" s="547" t="s">
        <v>1119</v>
      </c>
      <c r="G152" s="265"/>
    </row>
    <row r="153" spans="1:10">
      <c r="A153" s="299" t="s">
        <v>833</v>
      </c>
      <c r="B153" s="545" t="s">
        <v>583</v>
      </c>
      <c r="C153" s="546" t="s">
        <v>1592</v>
      </c>
      <c r="D153" s="546" t="s">
        <v>1593</v>
      </c>
      <c r="E153" s="546">
        <v>2</v>
      </c>
      <c r="F153" s="547" t="s">
        <v>1119</v>
      </c>
      <c r="G153" s="265"/>
      <c r="J153" s="245"/>
    </row>
    <row r="154" spans="1:10">
      <c r="A154" s="299" t="s">
        <v>392</v>
      </c>
      <c r="B154" s="545" t="s">
        <v>582</v>
      </c>
      <c r="C154" s="546" t="s">
        <v>1533</v>
      </c>
      <c r="D154" s="546" t="s">
        <v>1534</v>
      </c>
      <c r="E154" s="546">
        <v>1</v>
      </c>
      <c r="F154" s="547" t="s">
        <v>1120</v>
      </c>
      <c r="G154" s="265"/>
    </row>
    <row r="155" spans="1:10">
      <c r="A155" s="299" t="s">
        <v>831</v>
      </c>
      <c r="B155" s="545" t="s">
        <v>584</v>
      </c>
      <c r="C155" s="546" t="s">
        <v>1529</v>
      </c>
      <c r="D155" s="546" t="s">
        <v>1530</v>
      </c>
      <c r="E155" s="548"/>
      <c r="F155" s="459"/>
      <c r="G155" s="265"/>
    </row>
    <row r="156" spans="1:10">
      <c r="A156" s="549"/>
      <c r="B156" s="545" t="s">
        <v>1561</v>
      </c>
      <c r="C156" s="546" t="s">
        <v>1562</v>
      </c>
      <c r="D156" s="546" t="s">
        <v>1563</v>
      </c>
      <c r="E156" s="548"/>
      <c r="F156" s="459"/>
      <c r="G156" s="265"/>
    </row>
    <row r="157" spans="1:10">
      <c r="A157" s="549"/>
      <c r="B157" s="545" t="s">
        <v>1527</v>
      </c>
      <c r="C157" s="546" t="s">
        <v>1528</v>
      </c>
      <c r="D157" s="546" t="s">
        <v>1324</v>
      </c>
      <c r="E157" s="548"/>
      <c r="F157" s="459"/>
      <c r="G157" s="265"/>
    </row>
    <row r="158" spans="1:10">
      <c r="A158" s="549"/>
      <c r="B158" s="545" t="s">
        <v>1548</v>
      </c>
      <c r="C158" s="546" t="s">
        <v>1549</v>
      </c>
      <c r="D158" s="546" t="s">
        <v>1550</v>
      </c>
      <c r="E158" s="548"/>
      <c r="F158" s="459"/>
      <c r="G158" s="265"/>
    </row>
    <row r="159" spans="1:10">
      <c r="A159" s="549"/>
      <c r="B159" s="545" t="s">
        <v>1539</v>
      </c>
      <c r="C159" s="546" t="s">
        <v>1540</v>
      </c>
      <c r="D159" s="546" t="s">
        <v>1541</v>
      </c>
      <c r="E159" s="548"/>
      <c r="F159" s="459"/>
      <c r="G159" s="265"/>
    </row>
    <row r="160" spans="1:10">
      <c r="A160" s="549"/>
      <c r="B160" s="545" t="s">
        <v>1564</v>
      </c>
      <c r="C160" s="546" t="s">
        <v>1565</v>
      </c>
      <c r="D160" s="546" t="s">
        <v>1566</v>
      </c>
      <c r="E160" s="548"/>
      <c r="F160" s="459"/>
      <c r="G160" s="265"/>
    </row>
    <row r="161" spans="1:7">
      <c r="A161" s="549"/>
      <c r="B161" s="545" t="s">
        <v>1581</v>
      </c>
      <c r="C161" s="546" t="s">
        <v>1582</v>
      </c>
      <c r="D161" s="546" t="s">
        <v>1583</v>
      </c>
      <c r="E161" s="548"/>
      <c r="F161" s="459"/>
      <c r="G161" s="265"/>
    </row>
    <row r="162" spans="1:7">
      <c r="A162" s="550"/>
      <c r="B162" s="545" t="s">
        <v>1588</v>
      </c>
      <c r="C162" s="546" t="s">
        <v>1589</v>
      </c>
      <c r="D162" s="546" t="s">
        <v>1590</v>
      </c>
      <c r="E162" s="548"/>
      <c r="F162" s="459"/>
      <c r="G162" s="265"/>
    </row>
    <row r="163" spans="1:7">
      <c r="A163" s="549"/>
      <c r="B163" s="545" t="s">
        <v>1594</v>
      </c>
      <c r="C163" s="546" t="s">
        <v>1595</v>
      </c>
      <c r="D163" s="546" t="s">
        <v>1159</v>
      </c>
      <c r="E163" s="548"/>
      <c r="F163" s="459"/>
      <c r="G163" s="265"/>
    </row>
    <row r="164" spans="1:7">
      <c r="A164" s="549"/>
      <c r="B164" s="545" t="s">
        <v>1518</v>
      </c>
      <c r="C164" s="546" t="s">
        <v>1519</v>
      </c>
      <c r="D164" s="546" t="s">
        <v>1520</v>
      </c>
      <c r="E164" s="548"/>
      <c r="F164" s="459"/>
      <c r="G164" s="265"/>
    </row>
    <row r="165" spans="1:7">
      <c r="A165" s="549"/>
      <c r="B165" s="545" t="s">
        <v>1586</v>
      </c>
      <c r="C165" s="546" t="s">
        <v>1587</v>
      </c>
      <c r="D165" s="546" t="s">
        <v>1344</v>
      </c>
      <c r="E165" s="548"/>
      <c r="F165" s="459"/>
      <c r="G165" s="265"/>
    </row>
    <row r="166" spans="1:7" ht="28">
      <c r="A166" s="550"/>
      <c r="B166" s="545" t="s">
        <v>1315</v>
      </c>
      <c r="C166" s="546" t="s">
        <v>1521</v>
      </c>
      <c r="D166" s="546" t="s">
        <v>1522</v>
      </c>
      <c r="E166" s="548"/>
      <c r="F166" s="459"/>
      <c r="G166" s="265"/>
    </row>
    <row r="167" spans="1:7">
      <c r="A167" s="549"/>
      <c r="B167" s="545" t="s">
        <v>1554</v>
      </c>
      <c r="C167" s="546" t="s">
        <v>1555</v>
      </c>
      <c r="D167" s="546" t="s">
        <v>1522</v>
      </c>
      <c r="E167" s="548"/>
      <c r="F167" s="459"/>
      <c r="G167" s="265"/>
    </row>
    <row r="168" spans="1:7">
      <c r="A168" s="549"/>
      <c r="B168" s="545" t="s">
        <v>639</v>
      </c>
      <c r="C168" s="546" t="s">
        <v>1579</v>
      </c>
      <c r="D168" s="546" t="s">
        <v>1079</v>
      </c>
      <c r="E168" s="548"/>
      <c r="F168" s="459"/>
      <c r="G168" s="265"/>
    </row>
    <row r="169" spans="1:7">
      <c r="A169" s="549"/>
      <c r="B169" s="545" t="s">
        <v>289</v>
      </c>
      <c r="C169" s="546" t="s">
        <v>1542</v>
      </c>
      <c r="D169" s="546" t="s">
        <v>1340</v>
      </c>
      <c r="E169" s="548"/>
      <c r="F169" s="459"/>
      <c r="G169" s="265"/>
    </row>
    <row r="170" spans="1:7">
      <c r="A170" s="549"/>
      <c r="B170" s="545" t="s">
        <v>1535</v>
      </c>
      <c r="C170" s="546" t="s">
        <v>1536</v>
      </c>
      <c r="D170" s="546" t="s">
        <v>1537</v>
      </c>
      <c r="E170" s="548"/>
      <c r="F170" s="459"/>
      <c r="G170" s="265"/>
    </row>
    <row r="171" spans="1:7">
      <c r="A171" s="549"/>
      <c r="B171" s="545" t="s">
        <v>1335</v>
      </c>
      <c r="C171" s="546" t="s">
        <v>1538</v>
      </c>
      <c r="D171" s="546" t="s">
        <v>1537</v>
      </c>
      <c r="E171" s="548"/>
      <c r="F171" s="459"/>
      <c r="G171" s="265"/>
    </row>
    <row r="172" spans="1:7">
      <c r="A172" s="549"/>
      <c r="B172" s="545" t="s">
        <v>1577</v>
      </c>
      <c r="C172" s="546" t="s">
        <v>1578</v>
      </c>
      <c r="D172" s="546" t="s">
        <v>1178</v>
      </c>
      <c r="E172" s="548"/>
      <c r="F172" s="459"/>
      <c r="G172" s="265"/>
    </row>
    <row r="173" spans="1:7">
      <c r="A173" s="549"/>
      <c r="B173" s="545" t="s">
        <v>1556</v>
      </c>
      <c r="C173" s="546" t="s">
        <v>1557</v>
      </c>
      <c r="D173" s="546" t="s">
        <v>1187</v>
      </c>
      <c r="E173" s="548"/>
      <c r="F173" s="459"/>
      <c r="G173" s="265"/>
    </row>
    <row r="174" spans="1:7">
      <c r="A174" s="549"/>
      <c r="B174" s="545" t="s">
        <v>1185</v>
      </c>
      <c r="C174" s="546" t="s">
        <v>1558</v>
      </c>
      <c r="D174" s="546" t="s">
        <v>1190</v>
      </c>
      <c r="E174" s="548"/>
      <c r="F174" s="459"/>
      <c r="G174" s="265"/>
    </row>
    <row r="175" spans="1:7">
      <c r="A175" s="549"/>
      <c r="B175" s="545" t="s">
        <v>1546</v>
      </c>
      <c r="C175" s="546" t="s">
        <v>1547</v>
      </c>
      <c r="D175" s="546" t="s">
        <v>1190</v>
      </c>
      <c r="E175" s="548"/>
      <c r="F175" s="459"/>
      <c r="G175" s="265"/>
    </row>
    <row r="176" spans="1:7" ht="28">
      <c r="A176" s="551"/>
      <c r="B176" s="545" t="s">
        <v>1584</v>
      </c>
      <c r="C176" s="546" t="s">
        <v>1585</v>
      </c>
      <c r="D176" s="546" t="s">
        <v>1326</v>
      </c>
      <c r="E176" s="548"/>
      <c r="F176" s="459"/>
      <c r="G176" s="264"/>
    </row>
    <row r="177" spans="1:7">
      <c r="A177" s="551"/>
      <c r="B177" s="545" t="s">
        <v>1065</v>
      </c>
      <c r="C177" s="546" t="s">
        <v>1517</v>
      </c>
      <c r="D177" s="546" t="s">
        <v>1326</v>
      </c>
      <c r="E177" s="548"/>
      <c r="F177" s="459"/>
      <c r="G177" s="264"/>
    </row>
    <row r="178" spans="1:7">
      <c r="A178" s="551"/>
      <c r="B178" s="545" t="s">
        <v>1543</v>
      </c>
      <c r="C178" s="546" t="s">
        <v>1544</v>
      </c>
      <c r="D178" s="546" t="s">
        <v>1545</v>
      </c>
      <c r="E178" s="548"/>
      <c r="F178" s="459"/>
      <c r="G178" s="264"/>
    </row>
    <row r="179" spans="1:7">
      <c r="A179" s="551"/>
      <c r="B179" s="545" t="s">
        <v>1573</v>
      </c>
      <c r="C179" s="546" t="s">
        <v>1574</v>
      </c>
      <c r="D179" s="546" t="s">
        <v>1192</v>
      </c>
      <c r="E179" s="548"/>
      <c r="F179" s="459"/>
      <c r="G179" s="264"/>
    </row>
    <row r="180" spans="1:7">
      <c r="A180" s="551"/>
      <c r="B180" s="545" t="s">
        <v>1063</v>
      </c>
      <c r="C180" s="546" t="s">
        <v>1531</v>
      </c>
      <c r="D180" s="546" t="s">
        <v>1532</v>
      </c>
      <c r="E180" s="548"/>
      <c r="F180" s="459"/>
      <c r="G180" s="264"/>
    </row>
    <row r="181" spans="1:7">
      <c r="A181" s="551"/>
      <c r="B181" s="545" t="s">
        <v>1559</v>
      </c>
      <c r="C181" s="546" t="s">
        <v>1560</v>
      </c>
      <c r="D181" s="546" t="s">
        <v>1532</v>
      </c>
      <c r="E181" s="548"/>
      <c r="F181" s="459"/>
      <c r="G181" s="264"/>
    </row>
    <row r="182" spans="1:7">
      <c r="A182" s="551"/>
      <c r="B182" s="545" t="s">
        <v>1551</v>
      </c>
      <c r="C182" s="546" t="s">
        <v>1552</v>
      </c>
      <c r="D182" s="546" t="s">
        <v>1198</v>
      </c>
      <c r="E182" s="548"/>
      <c r="F182" s="459"/>
      <c r="G182" s="264"/>
    </row>
    <row r="183" spans="1:7">
      <c r="A183" s="551"/>
      <c r="B183" s="545" t="s">
        <v>1523</v>
      </c>
      <c r="C183" s="546" t="s">
        <v>1524</v>
      </c>
      <c r="D183" s="546" t="s">
        <v>1198</v>
      </c>
      <c r="E183" s="548"/>
      <c r="F183" s="459"/>
      <c r="G183" s="264"/>
    </row>
    <row r="184" spans="1:7">
      <c r="A184" s="551"/>
      <c r="B184" s="545" t="s">
        <v>1553</v>
      </c>
      <c r="C184" s="546">
        <v>836</v>
      </c>
      <c r="D184" s="546" t="s">
        <v>1203</v>
      </c>
      <c r="E184" s="548"/>
      <c r="F184" s="459"/>
      <c r="G184" s="264"/>
    </row>
    <row r="185" spans="1:7">
      <c r="A185" s="551"/>
      <c r="B185" s="545" t="s">
        <v>1580</v>
      </c>
      <c r="C185" s="546">
        <v>844</v>
      </c>
      <c r="D185" s="546" t="s">
        <v>1203</v>
      </c>
      <c r="E185" s="548"/>
      <c r="F185" s="459"/>
      <c r="G185" s="264"/>
    </row>
    <row r="186" spans="1:7" ht="15" thickBot="1">
      <c r="A186" s="264"/>
      <c r="B186" s="552" t="s">
        <v>1591</v>
      </c>
      <c r="C186" s="553">
        <v>235</v>
      </c>
      <c r="D186" s="553" t="s">
        <v>1066</v>
      </c>
      <c r="E186" s="554"/>
      <c r="F186" s="555"/>
      <c r="G186" s="264"/>
    </row>
    <row r="187" spans="1:7" ht="15" thickBot="1">
      <c r="A187" s="264"/>
      <c r="B187" s="556"/>
      <c r="C187" s="557" t="s">
        <v>1516</v>
      </c>
      <c r="D187" s="558"/>
      <c r="E187" s="558">
        <v>21</v>
      </c>
      <c r="F187" s="559"/>
      <c r="G187" s="264"/>
    </row>
    <row r="188" spans="1:7">
      <c r="A188" s="264"/>
      <c r="B188" s="264"/>
      <c r="C188" s="264"/>
      <c r="D188" s="264"/>
      <c r="E188" s="264"/>
      <c r="F188" s="264"/>
      <c r="G188" s="264"/>
    </row>
  </sheetData>
  <customSheetViews>
    <customSheetView guid="{748844DE-4257-45A8-AAE6-BB55DFD8B387}" showRuler="0">
      <selection activeCell="A10" sqref="A10:F40"/>
      <pageMargins left="0.7" right="0.7" top="0.75" bottom="0.75" header="0.3" footer="0.3"/>
      <pageSetup paperSize="9" orientation="portrait" horizontalDpi="0" verticalDpi="0"/>
      <headerFooter alignWithMargins="0"/>
    </customSheetView>
  </customSheetViews>
  <mergeCells count="6">
    <mergeCell ref="K97:L97"/>
    <mergeCell ref="D139:G139"/>
    <mergeCell ref="D1:G1"/>
    <mergeCell ref="D44:G44"/>
    <mergeCell ref="D89:G89"/>
    <mergeCell ref="I97:J97"/>
  </mergeCells>
  <phoneticPr fontId="3"/>
  <pageMargins left="0.78700000000000003" right="0.78700000000000003" top="0.98399999999999999" bottom="0.98399999999999999" header="0.51200000000000001" footer="0.51200000000000001"/>
  <pageSetup paperSize="9" orientation="portrait"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77"/>
  <sheetViews>
    <sheetView topLeftCell="A18" zoomScaleNormal="100" workbookViewId="0">
      <selection activeCell="E32" sqref="E32"/>
    </sheetView>
  </sheetViews>
  <sheetFormatPr baseColWidth="10" defaultColWidth="8.83203125" defaultRowHeight="16"/>
  <cols>
    <col min="1" max="1" width="3.6640625" style="283" customWidth="1"/>
    <col min="2" max="2" width="31.33203125" style="264" bestFit="1" customWidth="1"/>
    <col min="3" max="3" width="10.83203125" style="266" bestFit="1" customWidth="1"/>
    <col min="4" max="4" width="7.1640625" style="264" bestFit="1" customWidth="1"/>
    <col min="5" max="5" width="30.6640625" style="264" bestFit="1" customWidth="1"/>
    <col min="6" max="6" width="9" style="264" bestFit="1" customWidth="1"/>
    <col min="7" max="7" width="11.5" style="264" bestFit="1" customWidth="1"/>
    <col min="8" max="16384" width="8.83203125" style="264"/>
  </cols>
  <sheetData>
    <row r="1" spans="1:8" ht="18">
      <c r="B1" s="577" t="s">
        <v>1038</v>
      </c>
      <c r="C1" s="578"/>
      <c r="D1" s="578"/>
      <c r="E1" s="578"/>
    </row>
    <row r="2" spans="1:8">
      <c r="A2" s="356" t="s">
        <v>1410</v>
      </c>
    </row>
    <row r="3" spans="1:8">
      <c r="A3" s="283" t="s">
        <v>1036</v>
      </c>
    </row>
    <row r="5" spans="1:8">
      <c r="B5" s="270" t="s">
        <v>1022</v>
      </c>
      <c r="C5" s="271">
        <v>8435522</v>
      </c>
      <c r="H5" s="265"/>
    </row>
    <row r="6" spans="1:8">
      <c r="B6" s="270" t="s">
        <v>1023</v>
      </c>
      <c r="C6" s="271">
        <v>5171666</v>
      </c>
      <c r="H6" s="265"/>
    </row>
    <row r="7" spans="1:8">
      <c r="B7" s="270" t="s">
        <v>1024</v>
      </c>
      <c r="C7" s="271">
        <v>5168161</v>
      </c>
      <c r="H7" s="265"/>
    </row>
    <row r="8" spans="1:8">
      <c r="B8" s="270" t="s">
        <v>1025</v>
      </c>
      <c r="C8" s="284">
        <v>0.61309999999999998</v>
      </c>
      <c r="H8" s="265"/>
    </row>
    <row r="9" spans="1:8">
      <c r="B9" s="270" t="s">
        <v>1026</v>
      </c>
      <c r="C9" s="271">
        <v>5143966</v>
      </c>
      <c r="H9" s="265"/>
    </row>
    <row r="10" spans="1:8">
      <c r="B10" s="270" t="s">
        <v>1027</v>
      </c>
      <c r="C10" s="284">
        <v>0.99529999999999996</v>
      </c>
      <c r="H10" s="265"/>
    </row>
    <row r="11" spans="1:8" ht="17" thickBot="1">
      <c r="B11" s="267"/>
      <c r="H11" s="265"/>
    </row>
    <row r="12" spans="1:8" ht="20">
      <c r="B12" s="272" t="s">
        <v>1039</v>
      </c>
      <c r="H12" s="265"/>
    </row>
    <row r="13" spans="1:8">
      <c r="B13" s="273" t="s">
        <v>1028</v>
      </c>
      <c r="C13" s="274" t="s">
        <v>1026</v>
      </c>
      <c r="D13" s="273" t="s">
        <v>1029</v>
      </c>
      <c r="E13" s="273" t="s">
        <v>1030</v>
      </c>
      <c r="F13" s="273" t="s">
        <v>1031</v>
      </c>
      <c r="G13" s="273" t="s">
        <v>1032</v>
      </c>
      <c r="H13" s="265"/>
    </row>
    <row r="14" spans="1:8">
      <c r="B14" s="275" t="s">
        <v>1040</v>
      </c>
      <c r="C14" s="271">
        <v>255045</v>
      </c>
      <c r="D14" s="284">
        <v>4.9500000000000002E-2</v>
      </c>
      <c r="E14" s="268" t="s">
        <v>1010</v>
      </c>
      <c r="F14" s="268" t="s">
        <v>1011</v>
      </c>
      <c r="G14" s="275" t="s">
        <v>833</v>
      </c>
      <c r="H14" s="265"/>
    </row>
    <row r="15" spans="1:8">
      <c r="B15" s="275" t="s">
        <v>995</v>
      </c>
      <c r="C15" s="271">
        <v>841437</v>
      </c>
      <c r="D15" s="284">
        <v>0.16350000000000001</v>
      </c>
      <c r="E15" s="268" t="s">
        <v>1012</v>
      </c>
      <c r="F15" s="268" t="s">
        <v>1011</v>
      </c>
      <c r="G15" s="275" t="s">
        <v>1033</v>
      </c>
      <c r="H15" s="265"/>
    </row>
    <row r="16" spans="1:8">
      <c r="B16" s="275" t="s">
        <v>996</v>
      </c>
      <c r="C16" s="271">
        <v>123171</v>
      </c>
      <c r="D16" s="284">
        <v>2.3900000000000001E-2</v>
      </c>
      <c r="E16" s="268" t="s">
        <v>1013</v>
      </c>
      <c r="F16" s="268" t="s">
        <v>1011</v>
      </c>
      <c r="G16" s="275" t="s">
        <v>997</v>
      </c>
      <c r="H16" s="265"/>
    </row>
    <row r="17" spans="1:8">
      <c r="B17" s="275" t="s">
        <v>998</v>
      </c>
      <c r="C17" s="271">
        <v>166211</v>
      </c>
      <c r="D17" s="284">
        <v>3.2300000000000002E-2</v>
      </c>
      <c r="E17" s="268" t="s">
        <v>1014</v>
      </c>
      <c r="F17" s="268" t="s">
        <v>1011</v>
      </c>
      <c r="G17" s="275" t="s">
        <v>999</v>
      </c>
      <c r="H17" s="265"/>
    </row>
    <row r="18" spans="1:8">
      <c r="B18" s="275" t="s">
        <v>1000</v>
      </c>
      <c r="C18" s="271">
        <v>126846</v>
      </c>
      <c r="D18" s="284">
        <v>2.46E-2</v>
      </c>
      <c r="E18" s="268" t="s">
        <v>1015</v>
      </c>
      <c r="F18" s="268" t="s">
        <v>1016</v>
      </c>
      <c r="G18" s="275" t="s">
        <v>684</v>
      </c>
      <c r="H18" s="265"/>
    </row>
    <row r="19" spans="1:8">
      <c r="B19" s="275" t="s">
        <v>1041</v>
      </c>
      <c r="C19" s="271">
        <v>1245848</v>
      </c>
      <c r="D19" s="284">
        <v>0.24210000000000001</v>
      </c>
      <c r="E19" s="268" t="s">
        <v>1017</v>
      </c>
      <c r="F19" s="268" t="s">
        <v>1011</v>
      </c>
      <c r="G19" s="275" t="s">
        <v>1033</v>
      </c>
      <c r="H19" s="265"/>
    </row>
    <row r="20" spans="1:8">
      <c r="B20" s="275" t="s">
        <v>1002</v>
      </c>
      <c r="C20" s="271">
        <v>351916</v>
      </c>
      <c r="D20" s="284">
        <v>6.8400000000000002E-2</v>
      </c>
      <c r="E20" s="268" t="s">
        <v>1018</v>
      </c>
      <c r="F20" s="268" t="s">
        <v>1011</v>
      </c>
      <c r="G20" s="275" t="s">
        <v>1033</v>
      </c>
      <c r="H20" s="265"/>
    </row>
    <row r="21" spans="1:8">
      <c r="B21" s="275" t="s">
        <v>620</v>
      </c>
      <c r="C21" s="271">
        <v>829297</v>
      </c>
      <c r="D21" s="284">
        <v>0.16120000000000001</v>
      </c>
      <c r="E21" s="268" t="s">
        <v>1019</v>
      </c>
      <c r="F21" s="268" t="s">
        <v>1020</v>
      </c>
      <c r="G21" s="275" t="s">
        <v>831</v>
      </c>
      <c r="H21" s="265"/>
    </row>
    <row r="22" spans="1:8">
      <c r="B22" s="275" t="s">
        <v>1003</v>
      </c>
      <c r="C22" s="271">
        <v>1204195</v>
      </c>
      <c r="D22" s="284">
        <v>0.23400000000000001</v>
      </c>
      <c r="E22" s="268" t="s">
        <v>1021</v>
      </c>
      <c r="F22" s="268" t="s">
        <v>1016</v>
      </c>
      <c r="G22" s="275" t="s">
        <v>287</v>
      </c>
      <c r="H22" s="265"/>
    </row>
    <row r="23" spans="1:8">
      <c r="B23" s="275" t="s">
        <v>1034</v>
      </c>
      <c r="C23" s="271">
        <f>SUM(C14:C22)</f>
        <v>5143966</v>
      </c>
      <c r="D23" s="276"/>
      <c r="E23" s="268"/>
      <c r="F23" s="268"/>
      <c r="G23" s="268"/>
      <c r="H23" s="265"/>
    </row>
    <row r="24" spans="1:8">
      <c r="B24" s="277"/>
      <c r="C24" s="278"/>
      <c r="D24" s="279"/>
      <c r="H24" s="265"/>
    </row>
    <row r="25" spans="1:8">
      <c r="B25" s="277"/>
      <c r="C25" s="278"/>
      <c r="D25" s="279"/>
      <c r="H25" s="265"/>
    </row>
    <row r="26" spans="1:8">
      <c r="A26" s="283" t="s">
        <v>1037</v>
      </c>
      <c r="H26" s="265"/>
    </row>
    <row r="27" spans="1:8">
      <c r="H27" s="265"/>
    </row>
    <row r="28" spans="1:8">
      <c r="B28" s="270" t="s">
        <v>1022</v>
      </c>
      <c r="C28" s="271">
        <v>8434941</v>
      </c>
      <c r="H28" s="265"/>
    </row>
    <row r="29" spans="1:8">
      <c r="B29" s="270" t="s">
        <v>1023</v>
      </c>
      <c r="C29" s="271">
        <v>4986040</v>
      </c>
      <c r="H29" s="265"/>
    </row>
    <row r="30" spans="1:8">
      <c r="B30" s="270" t="s">
        <v>1024</v>
      </c>
      <c r="C30" s="271">
        <v>4983481</v>
      </c>
      <c r="H30" s="265"/>
    </row>
    <row r="31" spans="1:8">
      <c r="B31" s="270" t="s">
        <v>1025</v>
      </c>
      <c r="C31" s="284">
        <v>0.59109999999999996</v>
      </c>
      <c r="H31" s="265"/>
    </row>
    <row r="32" spans="1:8">
      <c r="B32" s="270" t="s">
        <v>1026</v>
      </c>
      <c r="C32" s="271">
        <v>4958576</v>
      </c>
      <c r="H32" s="265"/>
    </row>
    <row r="33" spans="1:21">
      <c r="B33" s="270" t="s">
        <v>1027</v>
      </c>
      <c r="C33" s="284">
        <v>0.995</v>
      </c>
      <c r="H33" s="265"/>
    </row>
    <row r="34" spans="1:21">
      <c r="B34" s="269"/>
      <c r="H34" s="265"/>
    </row>
    <row r="35" spans="1:21">
      <c r="B35" s="273" t="s">
        <v>1028</v>
      </c>
      <c r="C35" s="274" t="s">
        <v>1026</v>
      </c>
      <c r="D35" s="273" t="s">
        <v>1029</v>
      </c>
      <c r="H35" s="265"/>
    </row>
    <row r="36" spans="1:21">
      <c r="B36" s="275" t="s">
        <v>1001</v>
      </c>
      <c r="C36" s="271">
        <v>2717405</v>
      </c>
      <c r="D36" s="286">
        <v>0.54800000000000004</v>
      </c>
      <c r="H36" s="265"/>
    </row>
    <row r="37" spans="1:21">
      <c r="B37" s="275" t="s">
        <v>1003</v>
      </c>
      <c r="C37" s="271">
        <v>2241171</v>
      </c>
      <c r="D37" s="286">
        <v>0.45190000000000002</v>
      </c>
      <c r="H37" s="265"/>
    </row>
    <row r="38" spans="1:21">
      <c r="B38" s="273" t="s">
        <v>1035</v>
      </c>
      <c r="C38" s="280">
        <v>2223595</v>
      </c>
      <c r="D38" s="281"/>
      <c r="H38" s="265"/>
    </row>
    <row r="39" spans="1:21" ht="17" thickBot="1">
      <c r="B39" s="282"/>
      <c r="H39" s="265"/>
    </row>
    <row r="40" spans="1:21" ht="15">
      <c r="A40" s="367" t="s">
        <v>1411</v>
      </c>
      <c r="B40" s="368"/>
      <c r="C40" s="369"/>
      <c r="D40" s="370"/>
      <c r="E40" s="370"/>
      <c r="F40" s="370"/>
      <c r="G40" s="370"/>
      <c r="H40" s="265"/>
    </row>
    <row r="41" spans="1:21">
      <c r="A41" s="371" t="s">
        <v>1412</v>
      </c>
      <c r="B41" s="370"/>
      <c r="C41" s="369"/>
      <c r="D41" s="370"/>
      <c r="E41" s="370"/>
      <c r="F41" s="370"/>
      <c r="G41" s="370"/>
      <c r="K41" s="265"/>
      <c r="L41" s="358"/>
      <c r="M41" s="354"/>
      <c r="N41" s="354"/>
      <c r="O41" s="354"/>
      <c r="P41" s="354"/>
      <c r="Q41" s="354"/>
      <c r="R41" s="354"/>
      <c r="S41" s="354"/>
      <c r="T41" s="354"/>
      <c r="U41" s="354"/>
    </row>
    <row r="42" spans="1:21">
      <c r="A42" s="371"/>
      <c r="B42" s="370"/>
      <c r="C42" s="369"/>
      <c r="D42" s="370"/>
      <c r="E42" s="370"/>
      <c r="F42" s="370"/>
      <c r="G42" s="370"/>
      <c r="K42" s="265"/>
      <c r="L42" s="358"/>
      <c r="M42" s="354"/>
      <c r="N42" s="354"/>
      <c r="O42" s="354"/>
      <c r="P42" s="354"/>
      <c r="Q42" s="354"/>
      <c r="R42" s="354"/>
      <c r="S42" s="354"/>
      <c r="T42" s="354"/>
      <c r="U42" s="354"/>
    </row>
    <row r="43" spans="1:21">
      <c r="A43" s="371"/>
      <c r="B43" s="372" t="s">
        <v>1022</v>
      </c>
      <c r="C43" s="373" t="s">
        <v>1367</v>
      </c>
      <c r="D43" s="370"/>
      <c r="E43" s="370"/>
      <c r="F43" s="370"/>
      <c r="G43" s="370"/>
      <c r="K43" s="265"/>
      <c r="L43" s="357"/>
      <c r="M43" s="287"/>
      <c r="N43" s="287"/>
      <c r="O43" s="287"/>
      <c r="P43" s="287"/>
      <c r="Q43" s="287"/>
      <c r="R43" s="287"/>
      <c r="S43" s="287"/>
      <c r="T43" s="287"/>
      <c r="U43" s="287"/>
    </row>
    <row r="44" spans="1:21">
      <c r="A44" s="371"/>
      <c r="B44" s="372" t="s">
        <v>1023</v>
      </c>
      <c r="C44" s="373" t="s">
        <v>1368</v>
      </c>
      <c r="D44" s="370"/>
      <c r="E44" s="370"/>
      <c r="F44" s="370"/>
      <c r="G44" s="370"/>
      <c r="K44" s="265"/>
      <c r="L44" s="357"/>
      <c r="M44" s="287"/>
      <c r="N44" s="287"/>
      <c r="O44" s="287"/>
      <c r="P44" s="287"/>
      <c r="Q44" s="287"/>
      <c r="R44" s="287"/>
      <c r="S44" s="287"/>
      <c r="T44" s="287"/>
      <c r="U44" s="287"/>
    </row>
    <row r="45" spans="1:21">
      <c r="A45" s="371"/>
      <c r="B45" s="372" t="s">
        <v>1024</v>
      </c>
      <c r="C45" s="373" t="s">
        <v>1370</v>
      </c>
      <c r="D45" s="370"/>
      <c r="E45" s="370"/>
      <c r="F45" s="370"/>
      <c r="G45" s="370"/>
      <c r="K45" s="265"/>
      <c r="L45" s="359"/>
      <c r="M45" s="360"/>
      <c r="N45" s="360"/>
      <c r="O45" s="360"/>
      <c r="P45" s="360"/>
      <c r="Q45" s="360"/>
      <c r="R45" s="360"/>
      <c r="S45" s="360"/>
      <c r="T45" s="360"/>
      <c r="U45" s="360"/>
    </row>
    <row r="46" spans="1:21">
      <c r="A46" s="371"/>
      <c r="B46" s="372" t="s">
        <v>1025</v>
      </c>
      <c r="C46" s="373" t="s">
        <v>1369</v>
      </c>
      <c r="D46" s="370"/>
      <c r="E46" s="370"/>
      <c r="F46" s="370"/>
      <c r="G46" s="370"/>
      <c r="K46" s="265"/>
      <c r="L46" s="361"/>
      <c r="M46" s="360"/>
      <c r="N46" s="360"/>
      <c r="O46" s="360"/>
      <c r="P46" s="360"/>
      <c r="Q46" s="360"/>
      <c r="R46" s="360"/>
      <c r="S46" s="360"/>
      <c r="T46" s="360"/>
      <c r="U46" s="360"/>
    </row>
    <row r="47" spans="1:21">
      <c r="A47" s="371"/>
      <c r="B47" s="372" t="s">
        <v>1026</v>
      </c>
      <c r="C47" s="373" t="s">
        <v>1371</v>
      </c>
      <c r="D47" s="370"/>
      <c r="E47" s="370"/>
      <c r="F47" s="370"/>
      <c r="G47" s="370"/>
      <c r="K47" s="265"/>
      <c r="L47" s="362"/>
      <c r="M47" s="360"/>
      <c r="N47" s="360"/>
      <c r="O47" s="360"/>
      <c r="P47" s="360"/>
      <c r="Q47" s="360"/>
      <c r="R47" s="360"/>
      <c r="S47" s="360"/>
      <c r="T47" s="360"/>
      <c r="U47" s="360"/>
    </row>
    <row r="48" spans="1:21">
      <c r="A48" s="371"/>
      <c r="B48" s="372" t="s">
        <v>1027</v>
      </c>
      <c r="C48" s="373" t="s">
        <v>1372</v>
      </c>
      <c r="D48" s="370"/>
      <c r="E48" s="370"/>
      <c r="F48" s="370"/>
      <c r="G48" s="370"/>
      <c r="K48" s="265"/>
      <c r="L48" s="359"/>
      <c r="M48" s="360"/>
      <c r="N48" s="360"/>
      <c r="O48" s="360"/>
      <c r="P48" s="360"/>
      <c r="Q48" s="360"/>
      <c r="R48" s="360"/>
      <c r="S48" s="360"/>
      <c r="T48" s="360"/>
      <c r="U48" s="360"/>
    </row>
    <row r="49" spans="1:21" ht="17" thickBot="1">
      <c r="A49" s="371"/>
      <c r="B49" s="374"/>
      <c r="C49" s="369"/>
      <c r="D49" s="370"/>
      <c r="E49" s="370"/>
      <c r="F49" s="370"/>
      <c r="G49" s="370"/>
      <c r="K49" s="265"/>
      <c r="L49" s="361"/>
      <c r="M49" s="360"/>
      <c r="N49" s="360"/>
      <c r="O49" s="360"/>
      <c r="P49" s="360"/>
      <c r="Q49" s="360"/>
      <c r="R49" s="360"/>
      <c r="S49" s="360"/>
      <c r="T49" s="360"/>
      <c r="U49" s="360"/>
    </row>
    <row r="50" spans="1:21" ht="20">
      <c r="A50" s="371"/>
      <c r="B50" s="375" t="s">
        <v>1039</v>
      </c>
      <c r="C50" s="369"/>
      <c r="D50" s="370"/>
      <c r="E50" s="370"/>
      <c r="F50" s="370"/>
      <c r="G50" s="370"/>
      <c r="K50" s="265"/>
      <c r="L50" s="362"/>
      <c r="M50" s="360"/>
      <c r="N50" s="360"/>
      <c r="O50" s="360"/>
      <c r="P50" s="360"/>
      <c r="Q50" s="360"/>
      <c r="R50" s="360"/>
      <c r="S50" s="360"/>
      <c r="T50" s="360"/>
      <c r="U50" s="360"/>
    </row>
    <row r="51" spans="1:21">
      <c r="A51" s="371"/>
      <c r="B51" s="376" t="s">
        <v>1028</v>
      </c>
      <c r="C51" s="377" t="s">
        <v>1026</v>
      </c>
      <c r="D51" s="376" t="s">
        <v>1029</v>
      </c>
      <c r="E51" s="376" t="s">
        <v>1030</v>
      </c>
      <c r="F51" s="376" t="s">
        <v>1031</v>
      </c>
      <c r="G51" s="376" t="s">
        <v>1032</v>
      </c>
      <c r="L51" s="355"/>
      <c r="M51"/>
      <c r="N51"/>
      <c r="O51"/>
      <c r="P51"/>
      <c r="Q51"/>
      <c r="R51"/>
      <c r="S51"/>
      <c r="T51"/>
      <c r="U51"/>
    </row>
    <row r="52" spans="1:21">
      <c r="A52" s="371"/>
      <c r="B52" s="378" t="s">
        <v>1379</v>
      </c>
      <c r="C52" s="373" t="s">
        <v>1380</v>
      </c>
      <c r="D52" s="373" t="s">
        <v>1381</v>
      </c>
      <c r="E52" s="379" t="s">
        <v>1427</v>
      </c>
      <c r="F52" s="380" t="s">
        <v>1415</v>
      </c>
      <c r="G52" s="380" t="s">
        <v>1418</v>
      </c>
      <c r="L52" s="355"/>
      <c r="M52"/>
      <c r="N52"/>
      <c r="O52"/>
      <c r="P52"/>
      <c r="Q52"/>
      <c r="R52"/>
      <c r="S52"/>
      <c r="T52"/>
      <c r="U52"/>
    </row>
    <row r="53" spans="1:21">
      <c r="A53" s="371"/>
      <c r="B53" s="378" t="s">
        <v>1382</v>
      </c>
      <c r="C53" s="373" t="s">
        <v>1383</v>
      </c>
      <c r="D53" s="373" t="s">
        <v>1384</v>
      </c>
      <c r="E53" s="379" t="s">
        <v>1423</v>
      </c>
      <c r="F53" s="380" t="s">
        <v>1416</v>
      </c>
      <c r="G53" s="380" t="s">
        <v>1418</v>
      </c>
      <c r="L53" s="355"/>
      <c r="M53"/>
      <c r="N53"/>
      <c r="O53"/>
      <c r="P53"/>
      <c r="Q53"/>
      <c r="R53"/>
      <c r="S53"/>
      <c r="T53"/>
      <c r="U53"/>
    </row>
    <row r="54" spans="1:21">
      <c r="A54" s="371"/>
      <c r="B54" s="378" t="s">
        <v>1385</v>
      </c>
      <c r="C54" s="373" t="s">
        <v>1386</v>
      </c>
      <c r="D54" s="373" t="s">
        <v>1387</v>
      </c>
      <c r="E54" s="379" t="s">
        <v>1420</v>
      </c>
      <c r="F54" s="380" t="s">
        <v>1415</v>
      </c>
      <c r="G54" s="380" t="s">
        <v>1418</v>
      </c>
      <c r="L54" s="355"/>
      <c r="M54"/>
      <c r="N54"/>
      <c r="O54"/>
      <c r="P54"/>
      <c r="Q54"/>
      <c r="R54"/>
      <c r="S54"/>
      <c r="T54"/>
      <c r="U54"/>
    </row>
    <row r="55" spans="1:21">
      <c r="A55" s="371"/>
      <c r="B55" s="378" t="s">
        <v>1388</v>
      </c>
      <c r="C55" s="373" t="s">
        <v>1390</v>
      </c>
      <c r="D55" s="373" t="s">
        <v>1391</v>
      </c>
      <c r="E55" s="379" t="s">
        <v>1424</v>
      </c>
      <c r="F55" s="380" t="s">
        <v>1417</v>
      </c>
      <c r="G55" s="378" t="s">
        <v>1389</v>
      </c>
      <c r="L55" s="354"/>
      <c r="M55" s="354"/>
      <c r="N55" s="354"/>
      <c r="O55" s="354"/>
      <c r="P55" s="354"/>
      <c r="Q55" s="354"/>
      <c r="R55" s="354"/>
      <c r="S55" s="354"/>
      <c r="T55"/>
      <c r="U55"/>
    </row>
    <row r="56" spans="1:21">
      <c r="A56" s="371"/>
      <c r="B56" s="378" t="s">
        <v>1392</v>
      </c>
      <c r="C56" s="373" t="s">
        <v>1394</v>
      </c>
      <c r="D56" s="373" t="s">
        <v>1151</v>
      </c>
      <c r="E56" s="379" t="s">
        <v>1421</v>
      </c>
      <c r="F56" s="380" t="s">
        <v>1417</v>
      </c>
      <c r="G56" s="378" t="s">
        <v>1393</v>
      </c>
      <c r="L56" s="354"/>
      <c r="M56" s="354"/>
      <c r="N56" s="354"/>
      <c r="O56" s="354"/>
      <c r="P56" s="354"/>
      <c r="Q56" s="354"/>
      <c r="R56" s="354"/>
      <c r="S56" s="354"/>
      <c r="T56"/>
      <c r="U56"/>
    </row>
    <row r="57" spans="1:21">
      <c r="A57" s="371"/>
      <c r="B57" s="378" t="s">
        <v>1395</v>
      </c>
      <c r="C57" s="373" t="s">
        <v>1396</v>
      </c>
      <c r="D57" s="373" t="s">
        <v>1397</v>
      </c>
      <c r="E57" s="379" t="s">
        <v>1425</v>
      </c>
      <c r="F57" s="380" t="s">
        <v>1417</v>
      </c>
      <c r="G57" s="378" t="s">
        <v>682</v>
      </c>
      <c r="L57" s="287"/>
      <c r="M57" s="363"/>
      <c r="N57" s="364"/>
      <c r="O57" s="364"/>
      <c r="P57" s="287"/>
      <c r="Q57" s="287"/>
      <c r="R57" s="287"/>
      <c r="S57" s="287"/>
      <c r="T57"/>
      <c r="U57"/>
    </row>
    <row r="58" spans="1:21">
      <c r="A58" s="371"/>
      <c r="B58" s="378" t="s">
        <v>1001</v>
      </c>
      <c r="C58" s="373" t="s">
        <v>1399</v>
      </c>
      <c r="D58" s="373" t="s">
        <v>1400</v>
      </c>
      <c r="E58" s="379" t="s">
        <v>1426</v>
      </c>
      <c r="F58" s="380" t="s">
        <v>1416</v>
      </c>
      <c r="G58" s="378" t="s">
        <v>1398</v>
      </c>
      <c r="L58" s="287"/>
      <c r="M58" s="363"/>
      <c r="N58" s="364"/>
      <c r="O58" s="364"/>
      <c r="P58" s="287"/>
      <c r="Q58" s="287"/>
      <c r="R58" s="287"/>
      <c r="S58" s="287"/>
      <c r="T58"/>
      <c r="U58"/>
    </row>
    <row r="59" spans="1:21">
      <c r="A59" s="371"/>
      <c r="B59" s="378" t="s">
        <v>1403</v>
      </c>
      <c r="C59" s="373" t="s">
        <v>1404</v>
      </c>
      <c r="D59" s="373" t="s">
        <v>1405</v>
      </c>
      <c r="E59" s="379" t="s">
        <v>1422</v>
      </c>
      <c r="F59" s="380" t="s">
        <v>1417</v>
      </c>
      <c r="G59" s="380" t="s">
        <v>1418</v>
      </c>
      <c r="L59" s="287"/>
      <c r="M59" s="363"/>
      <c r="N59" s="364"/>
      <c r="O59" s="364"/>
      <c r="P59" s="287"/>
      <c r="Q59" s="287"/>
      <c r="R59" s="287"/>
      <c r="S59" s="287"/>
      <c r="T59"/>
      <c r="U59"/>
    </row>
    <row r="60" spans="1:21">
      <c r="A60" s="371"/>
      <c r="B60" s="378" t="s">
        <v>1406</v>
      </c>
      <c r="C60" s="373" t="s">
        <v>1407</v>
      </c>
      <c r="D60" s="373" t="s">
        <v>1408</v>
      </c>
      <c r="E60" s="379" t="s">
        <v>1419</v>
      </c>
      <c r="F60" s="380" t="s">
        <v>1416</v>
      </c>
      <c r="G60" s="380" t="s">
        <v>1418</v>
      </c>
      <c r="L60" s="287"/>
      <c r="M60" s="363"/>
      <c r="N60" s="364"/>
      <c r="O60" s="363"/>
      <c r="P60" s="287"/>
      <c r="Q60" s="287"/>
      <c r="R60" s="287"/>
      <c r="S60" s="287"/>
      <c r="T60"/>
      <c r="U60"/>
    </row>
    <row r="61" spans="1:21">
      <c r="A61" s="371"/>
      <c r="B61" s="381" t="s">
        <v>1034</v>
      </c>
      <c r="C61" s="382">
        <f>SUM(C52:C60)</f>
        <v>0</v>
      </c>
      <c r="D61" s="383"/>
      <c r="E61" s="384"/>
      <c r="F61" s="384"/>
      <c r="G61" s="384"/>
      <c r="L61" s="287"/>
      <c r="M61" s="363"/>
      <c r="N61" s="364"/>
      <c r="O61" s="363"/>
      <c r="P61" s="287"/>
      <c r="Q61" s="287"/>
      <c r="R61" s="287"/>
      <c r="S61" s="287"/>
      <c r="T61"/>
      <c r="U61"/>
    </row>
    <row r="62" spans="1:21">
      <c r="A62" s="371"/>
      <c r="B62" s="385"/>
      <c r="C62" s="386"/>
      <c r="D62" s="387"/>
      <c r="E62" s="370"/>
      <c r="F62" s="370"/>
      <c r="G62" s="370"/>
      <c r="L62" s="287"/>
      <c r="M62" s="363"/>
      <c r="N62" s="364"/>
      <c r="O62" s="363"/>
      <c r="P62" s="287"/>
      <c r="Q62" s="287"/>
      <c r="R62" s="287"/>
      <c r="S62" s="287"/>
      <c r="T62"/>
      <c r="U62"/>
    </row>
    <row r="63" spans="1:21">
      <c r="A63" s="371"/>
      <c r="B63" s="385"/>
      <c r="C63" s="386"/>
      <c r="D63" s="387"/>
      <c r="E63" s="370"/>
      <c r="F63" s="370"/>
      <c r="G63" s="370"/>
      <c r="L63" s="287"/>
      <c r="M63" s="363"/>
      <c r="N63" s="364"/>
      <c r="O63" s="363"/>
      <c r="P63" s="287"/>
      <c r="Q63" s="287"/>
      <c r="R63" s="287"/>
      <c r="S63" s="287"/>
      <c r="T63"/>
      <c r="U63"/>
    </row>
    <row r="64" spans="1:21">
      <c r="A64" s="371" t="s">
        <v>1413</v>
      </c>
      <c r="B64" s="370"/>
      <c r="C64" s="369"/>
      <c r="D64" s="370"/>
      <c r="E64" s="370"/>
      <c r="F64" s="370"/>
      <c r="G64" s="370"/>
      <c r="L64" s="287"/>
      <c r="M64" s="363"/>
      <c r="N64" s="364"/>
      <c r="O64" s="364"/>
      <c r="P64" s="287"/>
      <c r="Q64" s="287"/>
      <c r="R64" s="287"/>
      <c r="S64" s="287"/>
      <c r="T64"/>
      <c r="U64"/>
    </row>
    <row r="65" spans="1:21">
      <c r="A65" s="371"/>
      <c r="B65" s="370"/>
      <c r="C65" s="369"/>
      <c r="D65" s="370"/>
      <c r="E65" s="370"/>
      <c r="F65" s="370"/>
      <c r="G65" s="370"/>
      <c r="L65" s="287"/>
      <c r="M65" s="363"/>
      <c r="N65" s="364"/>
      <c r="O65" s="364"/>
      <c r="P65" s="287"/>
      <c r="Q65" s="287"/>
      <c r="R65" s="287"/>
      <c r="S65" s="287"/>
      <c r="T65"/>
      <c r="U65"/>
    </row>
    <row r="66" spans="1:21">
      <c r="A66" s="371"/>
      <c r="B66" s="372" t="s">
        <v>1022</v>
      </c>
      <c r="C66" s="373" t="s">
        <v>1373</v>
      </c>
      <c r="D66" s="370"/>
      <c r="E66" s="370"/>
      <c r="F66" s="370"/>
      <c r="G66" s="370"/>
      <c r="L66" s="365"/>
      <c r="M66" s="360"/>
      <c r="N66" s="360"/>
      <c r="O66" s="360"/>
      <c r="P66" s="360"/>
      <c r="Q66" s="360"/>
      <c r="R66" s="360"/>
      <c r="S66" s="360"/>
      <c r="T66"/>
      <c r="U66"/>
    </row>
    <row r="67" spans="1:21">
      <c r="A67" s="371"/>
      <c r="B67" s="372" t="s">
        <v>1023</v>
      </c>
      <c r="C67" s="373" t="s">
        <v>1374</v>
      </c>
      <c r="D67" s="370"/>
      <c r="E67" s="370"/>
      <c r="F67" s="370"/>
      <c r="G67" s="370"/>
      <c r="L67" s="366"/>
      <c r="M67" s="360"/>
      <c r="N67" s="360"/>
      <c r="O67" s="360"/>
      <c r="P67" s="360"/>
      <c r="Q67" s="360"/>
      <c r="R67" s="360"/>
      <c r="S67" s="360"/>
      <c r="T67"/>
      <c r="U67"/>
    </row>
    <row r="68" spans="1:21">
      <c r="A68" s="371"/>
      <c r="B68" s="372" t="s">
        <v>1024</v>
      </c>
      <c r="C68" s="373" t="s">
        <v>1376</v>
      </c>
      <c r="D68" s="370"/>
      <c r="E68" s="370"/>
      <c r="F68" s="388"/>
      <c r="G68" s="389"/>
      <c r="H68" s="354"/>
      <c r="I68" s="354"/>
      <c r="J68" s="354"/>
      <c r="K68" s="354"/>
      <c r="L68" s="354"/>
      <c r="M68" s="354"/>
      <c r="N68" s="354"/>
      <c r="O68" s="354"/>
      <c r="P68"/>
      <c r="Q68"/>
      <c r="R68"/>
      <c r="S68"/>
      <c r="T68"/>
      <c r="U68"/>
    </row>
    <row r="69" spans="1:21">
      <c r="A69" s="371"/>
      <c r="B69" s="372" t="s">
        <v>1025</v>
      </c>
      <c r="C69" s="373" t="s">
        <v>1375</v>
      </c>
      <c r="D69" s="370"/>
      <c r="E69" s="370"/>
      <c r="F69" s="388"/>
      <c r="G69" s="389"/>
      <c r="H69" s="354"/>
      <c r="I69" s="354"/>
      <c r="J69" s="354"/>
      <c r="K69" s="354"/>
      <c r="L69" s="354"/>
      <c r="M69" s="354"/>
      <c r="N69" s="354"/>
      <c r="O69" s="354"/>
      <c r="P69"/>
      <c r="Q69"/>
      <c r="R69"/>
      <c r="S69"/>
      <c r="T69"/>
      <c r="U69"/>
    </row>
    <row r="70" spans="1:21">
      <c r="A70" s="371"/>
      <c r="B70" s="372" t="s">
        <v>1026</v>
      </c>
      <c r="C70" s="373" t="s">
        <v>1377</v>
      </c>
      <c r="D70" s="370"/>
      <c r="E70" s="370"/>
      <c r="F70" s="390"/>
      <c r="G70" s="391"/>
      <c r="H70" s="287"/>
      <c r="I70" s="287"/>
      <c r="J70" s="287"/>
      <c r="K70" s="287"/>
      <c r="L70" s="287"/>
      <c r="M70" s="287"/>
      <c r="N70" s="287"/>
      <c r="O70" s="287"/>
      <c r="P70"/>
      <c r="Q70"/>
      <c r="R70"/>
      <c r="S70"/>
      <c r="T70"/>
      <c r="U70"/>
    </row>
    <row r="71" spans="1:21">
      <c r="A71" s="371"/>
      <c r="B71" s="372" t="s">
        <v>1027</v>
      </c>
      <c r="C71" s="373" t="s">
        <v>1378</v>
      </c>
      <c r="D71" s="370"/>
      <c r="E71" s="370"/>
      <c r="F71" s="390"/>
      <c r="G71" s="391"/>
      <c r="H71" s="287"/>
      <c r="I71" s="287"/>
      <c r="J71" s="287"/>
      <c r="K71" s="287"/>
      <c r="L71" s="287"/>
      <c r="M71" s="287"/>
      <c r="N71" s="287"/>
      <c r="O71" s="287"/>
      <c r="P71"/>
      <c r="Q71"/>
      <c r="R71"/>
      <c r="S71"/>
      <c r="T71"/>
      <c r="U71"/>
    </row>
    <row r="72" spans="1:21">
      <c r="A72" s="371"/>
      <c r="B72" s="392"/>
      <c r="C72" s="369"/>
      <c r="D72" s="370"/>
      <c r="E72" s="370"/>
      <c r="F72" s="370"/>
      <c r="G72" s="370"/>
    </row>
    <row r="73" spans="1:21" ht="17" thickBot="1">
      <c r="A73" s="371"/>
      <c r="B73" s="393" t="s">
        <v>1028</v>
      </c>
      <c r="C73" s="394" t="s">
        <v>1026</v>
      </c>
      <c r="D73" s="393" t="s">
        <v>1029</v>
      </c>
      <c r="E73" s="370"/>
      <c r="F73" s="370"/>
      <c r="G73" s="370"/>
    </row>
    <row r="74" spans="1:21" ht="17" thickBot="1">
      <c r="A74" s="371"/>
      <c r="B74" s="395" t="s">
        <v>1001</v>
      </c>
      <c r="C74" s="396" t="s">
        <v>1401</v>
      </c>
      <c r="D74" s="396" t="s">
        <v>1402</v>
      </c>
      <c r="E74" s="370"/>
      <c r="F74" s="370"/>
      <c r="G74" s="370"/>
    </row>
    <row r="75" spans="1:21" ht="17" thickBot="1">
      <c r="A75" s="371"/>
      <c r="B75" s="397" t="s">
        <v>1406</v>
      </c>
      <c r="C75" s="396" t="s">
        <v>1414</v>
      </c>
      <c r="D75" s="396" t="s">
        <v>1409</v>
      </c>
      <c r="E75" s="370"/>
      <c r="F75" s="370"/>
      <c r="G75" s="370"/>
    </row>
    <row r="76" spans="1:21" ht="17" thickBot="1">
      <c r="A76" s="371"/>
      <c r="B76" s="393" t="s">
        <v>1035</v>
      </c>
      <c r="C76" s="396" t="s">
        <v>1377</v>
      </c>
      <c r="D76" s="398"/>
      <c r="E76" s="370"/>
      <c r="F76" s="370"/>
      <c r="G76" s="370"/>
    </row>
    <row r="77" spans="1:21" ht="17" thickBot="1">
      <c r="B77" s="282"/>
    </row>
  </sheetData>
  <mergeCells count="1">
    <mergeCell ref="B1:E1"/>
  </mergeCells>
  <phoneticPr fontId="3"/>
  <pageMargins left="0.51181102362204722" right="0.31496062992125984" top="0.74803149606299213" bottom="0.74803149606299213" header="0.31496062992125984" footer="0.31496062992125984"/>
  <pageSetup paperSize="9" scale="65" orientation="portrait" r:id="rId1"/>
  <headerFooter>
    <oddHeader>&amp;R[チエコ大統領選挙]</oddHeader>
    <oddFooter>&amp;C&amp;Pページ</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topLeftCell="A17" workbookViewId="0">
      <selection activeCell="D37" sqref="A27:D39"/>
    </sheetView>
  </sheetViews>
  <sheetFormatPr baseColWidth="10" defaultColWidth="23" defaultRowHeight="14"/>
  <cols>
    <col min="1" max="1" width="23" style="23" customWidth="1"/>
    <col min="2" max="2" width="40.1640625" style="23" customWidth="1"/>
    <col min="3" max="3" width="39.1640625" style="23" customWidth="1"/>
    <col min="4" max="4" width="35.5" style="23" customWidth="1"/>
    <col min="5" max="16384" width="23" style="23"/>
  </cols>
  <sheetData>
    <row r="1" spans="1:13">
      <c r="A1" s="228" t="s">
        <v>555</v>
      </c>
      <c r="B1" s="4"/>
      <c r="C1" s="4"/>
      <c r="I1" s="4"/>
      <c r="J1" s="4"/>
      <c r="L1" s="4"/>
      <c r="M1" s="4"/>
    </row>
    <row r="2" spans="1:13">
      <c r="A2" s="3" t="s">
        <v>556</v>
      </c>
    </row>
    <row r="3" spans="1:13">
      <c r="A3" s="263"/>
      <c r="B3" s="405" t="s">
        <v>1009</v>
      </c>
      <c r="C3" s="405" t="s">
        <v>1008</v>
      </c>
    </row>
    <row r="4" spans="1:13">
      <c r="A4" s="233"/>
      <c r="B4" s="406" t="s">
        <v>462</v>
      </c>
      <c r="C4" s="407" t="s">
        <v>994</v>
      </c>
    </row>
    <row r="5" spans="1:13" ht="26">
      <c r="A5" s="233"/>
      <c r="B5" s="406" t="s">
        <v>486</v>
      </c>
      <c r="C5" s="407" t="s">
        <v>992</v>
      </c>
    </row>
    <row r="6" spans="1:13" ht="30">
      <c r="A6" s="229" t="s">
        <v>463</v>
      </c>
      <c r="B6" s="408" t="s">
        <v>991</v>
      </c>
      <c r="C6" s="407" t="s">
        <v>993</v>
      </c>
    </row>
    <row r="7" spans="1:13" ht="39">
      <c r="A7" s="229" t="s">
        <v>744</v>
      </c>
      <c r="B7" s="404" t="s">
        <v>1004</v>
      </c>
      <c r="C7" s="409" t="s">
        <v>1005</v>
      </c>
    </row>
    <row r="8" spans="1:13">
      <c r="A8" s="229" t="s">
        <v>542</v>
      </c>
      <c r="B8" s="406" t="s">
        <v>422</v>
      </c>
      <c r="C8" s="407"/>
    </row>
    <row r="9" spans="1:13">
      <c r="A9" s="229" t="s">
        <v>543</v>
      </c>
      <c r="B9" s="404" t="s">
        <v>528</v>
      </c>
      <c r="C9" s="407" t="s">
        <v>1006</v>
      </c>
    </row>
    <row r="10" spans="1:13" ht="26">
      <c r="A10" s="229" t="s">
        <v>544</v>
      </c>
      <c r="B10" s="404" t="s">
        <v>529</v>
      </c>
      <c r="C10" s="407"/>
    </row>
    <row r="11" spans="1:13" ht="66" thickBot="1">
      <c r="A11" s="230" t="s">
        <v>547</v>
      </c>
      <c r="B11" s="410" t="s">
        <v>577</v>
      </c>
      <c r="C11" s="411" t="s">
        <v>1007</v>
      </c>
    </row>
    <row r="12" spans="1:13">
      <c r="A12" s="4"/>
      <c r="B12" s="4"/>
    </row>
    <row r="13" spans="1:13" ht="15" thickBot="1">
      <c r="A13" s="4" t="s">
        <v>423</v>
      </c>
      <c r="B13" s="4"/>
    </row>
    <row r="14" spans="1:13" ht="15" thickBot="1">
      <c r="A14" s="234"/>
      <c r="B14" s="41" t="s">
        <v>557</v>
      </c>
      <c r="C14" s="42" t="s">
        <v>424</v>
      </c>
    </row>
    <row r="15" spans="1:13">
      <c r="A15" s="229" t="s">
        <v>490</v>
      </c>
      <c r="B15" s="4" t="s">
        <v>491</v>
      </c>
      <c r="C15" s="37" t="s">
        <v>492</v>
      </c>
    </row>
    <row r="16" spans="1:13" ht="30">
      <c r="A16" s="229" t="s">
        <v>463</v>
      </c>
      <c r="B16" s="44" t="s">
        <v>493</v>
      </c>
      <c r="C16" s="45" t="s">
        <v>494</v>
      </c>
    </row>
    <row r="17" spans="1:4">
      <c r="A17" s="229" t="s">
        <v>744</v>
      </c>
      <c r="B17" s="4" t="s">
        <v>570</v>
      </c>
      <c r="C17" s="37" t="s">
        <v>570</v>
      </c>
    </row>
    <row r="18" spans="1:4">
      <c r="A18" s="229" t="s">
        <v>542</v>
      </c>
      <c r="B18" s="4" t="s">
        <v>571</v>
      </c>
      <c r="C18" s="37" t="s">
        <v>571</v>
      </c>
    </row>
    <row r="19" spans="1:4">
      <c r="A19" s="229" t="s">
        <v>543</v>
      </c>
      <c r="B19" s="3" t="s">
        <v>656</v>
      </c>
      <c r="C19" s="38" t="s">
        <v>656</v>
      </c>
    </row>
    <row r="20" spans="1:4" ht="52">
      <c r="A20" s="229" t="s">
        <v>544</v>
      </c>
      <c r="B20" s="3" t="s">
        <v>500</v>
      </c>
      <c r="C20" s="38" t="s">
        <v>659</v>
      </c>
    </row>
    <row r="21" spans="1:4" ht="52">
      <c r="A21" s="229" t="s">
        <v>545</v>
      </c>
      <c r="B21" s="4" t="s">
        <v>427</v>
      </c>
      <c r="C21" s="37" t="s">
        <v>517</v>
      </c>
    </row>
    <row r="22" spans="1:4" ht="26">
      <c r="A22" s="229" t="s">
        <v>546</v>
      </c>
      <c r="B22" s="3" t="s">
        <v>475</v>
      </c>
      <c r="C22" s="231" t="s">
        <v>476</v>
      </c>
    </row>
    <row r="23" spans="1:4" ht="65">
      <c r="A23" s="229" t="s">
        <v>547</v>
      </c>
      <c r="B23" s="3" t="s">
        <v>477</v>
      </c>
      <c r="C23" s="38" t="s">
        <v>477</v>
      </c>
    </row>
    <row r="24" spans="1:4">
      <c r="A24" s="229" t="s">
        <v>548</v>
      </c>
      <c r="B24" s="3" t="s">
        <v>516</v>
      </c>
      <c r="C24" s="38" t="s">
        <v>660</v>
      </c>
    </row>
    <row r="25" spans="1:4" ht="15" thickBot="1">
      <c r="A25" s="230" t="s">
        <v>549</v>
      </c>
      <c r="B25" s="235"/>
      <c r="C25" s="236"/>
    </row>
    <row r="26" spans="1:4">
      <c r="A26" s="4"/>
      <c r="B26" s="4"/>
      <c r="C26" s="4"/>
    </row>
    <row r="27" spans="1:4" ht="15" thickBot="1">
      <c r="A27" s="237" t="s">
        <v>478</v>
      </c>
      <c r="B27" s="237"/>
      <c r="C27" s="237"/>
      <c r="D27" s="265"/>
    </row>
    <row r="28" spans="1:4">
      <c r="A28" s="585"/>
      <c r="B28" s="586" t="s">
        <v>539</v>
      </c>
      <c r="C28" s="587" t="s">
        <v>1676</v>
      </c>
      <c r="D28" s="588" t="s">
        <v>1677</v>
      </c>
    </row>
    <row r="29" spans="1:4">
      <c r="A29" s="589" t="s">
        <v>541</v>
      </c>
      <c r="B29" s="590" t="s">
        <v>495</v>
      </c>
      <c r="C29" s="237" t="s">
        <v>479</v>
      </c>
      <c r="D29" s="591"/>
    </row>
    <row r="30" spans="1:4" ht="30">
      <c r="A30" s="589" t="s">
        <v>463</v>
      </c>
      <c r="B30" s="592" t="s">
        <v>405</v>
      </c>
      <c r="C30" s="593" t="s">
        <v>406</v>
      </c>
      <c r="D30" s="594" t="s">
        <v>1672</v>
      </c>
    </row>
    <row r="31" spans="1:4">
      <c r="A31" s="589" t="s">
        <v>744</v>
      </c>
      <c r="B31" s="590" t="s">
        <v>570</v>
      </c>
      <c r="C31" s="237" t="s">
        <v>570</v>
      </c>
      <c r="D31" s="406" t="s">
        <v>570</v>
      </c>
    </row>
    <row r="32" spans="1:4">
      <c r="A32" s="589" t="s">
        <v>542</v>
      </c>
      <c r="B32" s="590" t="s">
        <v>571</v>
      </c>
      <c r="C32" s="237" t="s">
        <v>571</v>
      </c>
      <c r="D32" s="406" t="s">
        <v>571</v>
      </c>
    </row>
    <row r="33" spans="1:4">
      <c r="A33" s="589" t="s">
        <v>543</v>
      </c>
      <c r="B33" s="595" t="s">
        <v>656</v>
      </c>
      <c r="C33" s="564" t="s">
        <v>656</v>
      </c>
      <c r="D33" s="404" t="s">
        <v>656</v>
      </c>
    </row>
    <row r="34" spans="1:4" ht="39">
      <c r="A34" s="589" t="s">
        <v>544</v>
      </c>
      <c r="B34" s="595" t="s">
        <v>572</v>
      </c>
      <c r="C34" s="564" t="s">
        <v>1357</v>
      </c>
      <c r="D34" s="596" t="s">
        <v>1673</v>
      </c>
    </row>
    <row r="35" spans="1:4">
      <c r="A35" s="589" t="s">
        <v>545</v>
      </c>
      <c r="B35" s="590" t="s">
        <v>517</v>
      </c>
      <c r="C35" s="237" t="s">
        <v>518</v>
      </c>
      <c r="D35" s="406" t="s">
        <v>518</v>
      </c>
    </row>
    <row r="36" spans="1:4">
      <c r="A36" s="589" t="s">
        <v>546</v>
      </c>
      <c r="B36" s="595" t="s">
        <v>407</v>
      </c>
      <c r="C36" s="564" t="s">
        <v>408</v>
      </c>
      <c r="D36" s="596" t="s">
        <v>1674</v>
      </c>
    </row>
    <row r="37" spans="1:4" ht="78">
      <c r="A37" s="589" t="s">
        <v>547</v>
      </c>
      <c r="B37" s="595" t="s">
        <v>456</v>
      </c>
      <c r="C37" s="564" t="s">
        <v>457</v>
      </c>
      <c r="D37" s="404" t="s">
        <v>1675</v>
      </c>
    </row>
    <row r="38" spans="1:4" ht="26">
      <c r="A38" s="589" t="s">
        <v>548</v>
      </c>
      <c r="B38" s="595" t="s">
        <v>579</v>
      </c>
      <c r="C38" s="564" t="s">
        <v>580</v>
      </c>
      <c r="D38" s="404" t="s">
        <v>1678</v>
      </c>
    </row>
    <row r="39" spans="1:4" ht="15" thickBot="1">
      <c r="A39" s="597" t="s">
        <v>549</v>
      </c>
      <c r="B39" s="598" t="s">
        <v>481</v>
      </c>
      <c r="C39" s="599" t="s">
        <v>481</v>
      </c>
      <c r="D39" s="410" t="s">
        <v>481</v>
      </c>
    </row>
    <row r="40" spans="1:4">
      <c r="B40" s="4"/>
      <c r="C40" s="4"/>
    </row>
    <row r="41" spans="1:4" ht="15" thickBot="1">
      <c r="A41" s="237" t="s">
        <v>458</v>
      </c>
    </row>
    <row r="42" spans="1:4">
      <c r="A42" s="232"/>
      <c r="B42" s="40" t="s">
        <v>540</v>
      </c>
    </row>
    <row r="43" spans="1:4">
      <c r="A43" s="229" t="s">
        <v>541</v>
      </c>
      <c r="B43" s="37" t="s">
        <v>495</v>
      </c>
    </row>
    <row r="44" spans="1:4">
      <c r="A44" s="229" t="s">
        <v>463</v>
      </c>
      <c r="B44" s="46" t="s">
        <v>480</v>
      </c>
    </row>
    <row r="45" spans="1:4">
      <c r="A45" s="229" t="s">
        <v>744</v>
      </c>
      <c r="B45" s="37" t="s">
        <v>519</v>
      </c>
    </row>
    <row r="46" spans="1:4">
      <c r="A46" s="229" t="s">
        <v>542</v>
      </c>
      <c r="B46" s="37" t="s">
        <v>520</v>
      </c>
    </row>
    <row r="47" spans="1:4">
      <c r="A47" s="229" t="s">
        <v>543</v>
      </c>
      <c r="B47" s="38" t="s">
        <v>743</v>
      </c>
    </row>
    <row r="48" spans="1:4" ht="26">
      <c r="A48" s="229" t="s">
        <v>544</v>
      </c>
      <c r="B48" s="38" t="s">
        <v>521</v>
      </c>
    </row>
    <row r="49" spans="1:2">
      <c r="A49" s="229" t="s">
        <v>545</v>
      </c>
      <c r="B49" s="37" t="s">
        <v>459</v>
      </c>
    </row>
    <row r="50" spans="1:2">
      <c r="A50" s="229" t="s">
        <v>546</v>
      </c>
      <c r="B50" s="38" t="s">
        <v>550</v>
      </c>
    </row>
    <row r="51" spans="1:2">
      <c r="A51" s="229" t="s">
        <v>547</v>
      </c>
      <c r="B51" s="238"/>
    </row>
    <row r="52" spans="1:2" ht="15" thickBot="1">
      <c r="A52" s="230" t="s">
        <v>548</v>
      </c>
      <c r="B52" s="239"/>
    </row>
    <row r="53" spans="1:2">
      <c r="A53" s="4"/>
    </row>
    <row r="54" spans="1:2" ht="15" thickBot="1">
      <c r="A54" s="4" t="s">
        <v>460</v>
      </c>
    </row>
    <row r="55" spans="1:2">
      <c r="A55" s="232"/>
      <c r="B55" s="40" t="s">
        <v>599</v>
      </c>
    </row>
    <row r="56" spans="1:2">
      <c r="A56" s="229" t="s">
        <v>541</v>
      </c>
      <c r="B56" s="37" t="s">
        <v>482</v>
      </c>
    </row>
    <row r="57" spans="1:2" ht="30">
      <c r="A57" s="229" t="s">
        <v>463</v>
      </c>
      <c r="B57" s="45" t="s">
        <v>461</v>
      </c>
    </row>
    <row r="58" spans="1:2" ht="39">
      <c r="A58" s="229" t="s">
        <v>744</v>
      </c>
      <c r="B58" s="37" t="s">
        <v>600</v>
      </c>
    </row>
    <row r="59" spans="1:2">
      <c r="A59" s="229" t="s">
        <v>542</v>
      </c>
      <c r="B59" s="37" t="s">
        <v>601</v>
      </c>
    </row>
    <row r="60" spans="1:2">
      <c r="A60" s="229" t="s">
        <v>543</v>
      </c>
      <c r="B60" s="38" t="s">
        <v>657</v>
      </c>
    </row>
    <row r="61" spans="1:2">
      <c r="A61" s="229" t="s">
        <v>544</v>
      </c>
      <c r="B61" s="38" t="s">
        <v>551</v>
      </c>
    </row>
    <row r="62" spans="1:2">
      <c r="A62" s="229" t="s">
        <v>545</v>
      </c>
      <c r="B62" s="37" t="s">
        <v>602</v>
      </c>
    </row>
    <row r="63" spans="1:2">
      <c r="A63" s="229" t="s">
        <v>546</v>
      </c>
      <c r="B63" s="38" t="s">
        <v>658</v>
      </c>
    </row>
    <row r="64" spans="1:2" ht="65">
      <c r="A64" s="229" t="s">
        <v>547</v>
      </c>
      <c r="B64" s="38" t="s">
        <v>420</v>
      </c>
    </row>
    <row r="65" spans="1:2">
      <c r="A65" s="229" t="s">
        <v>548</v>
      </c>
      <c r="B65" s="43" t="s">
        <v>603</v>
      </c>
    </row>
    <row r="66" spans="1:2" ht="15" thickBot="1">
      <c r="A66" s="230" t="s">
        <v>549</v>
      </c>
      <c r="B66" s="39" t="s">
        <v>481</v>
      </c>
    </row>
  </sheetData>
  <customSheetViews>
    <customSheetView guid="{748844DE-4257-45A8-AAE6-BB55DFD8B387}" showRuler="0">
      <selection sqref="A1:IV65536"/>
      <pageMargins left="0.7" right="0.7" top="0.75" bottom="0.75" header="0.3" footer="0.3"/>
      <pageSetup paperSize="9" orientation="portrait" horizontalDpi="0" verticalDpi="0"/>
      <headerFooter alignWithMargins="0"/>
    </customSheetView>
  </customSheetViews>
  <phoneticPr fontId="3"/>
  <hyperlinks>
    <hyperlink ref="B30" r:id="rId1" xr:uid="{00000000-0004-0000-0500-000000000000}"/>
    <hyperlink ref="C30" r:id="rId2" xr:uid="{00000000-0004-0000-0500-000001000000}"/>
    <hyperlink ref="B44" r:id="rId3" xr:uid="{00000000-0004-0000-0500-000002000000}"/>
    <hyperlink ref="B57" r:id="rId4" xr:uid="{00000000-0004-0000-0500-000003000000}"/>
    <hyperlink ref="B16" r:id="rId5" xr:uid="{00000000-0004-0000-0500-000004000000}"/>
    <hyperlink ref="C16" r:id="rId6" xr:uid="{00000000-0004-0000-0500-000005000000}"/>
    <hyperlink ref="B6" r:id="rId7" xr:uid="{00000000-0004-0000-0500-000006000000}"/>
    <hyperlink ref="D30" r:id="rId8" xr:uid="{00000000-0004-0000-0500-000007000000}"/>
  </hyperlinks>
  <pageMargins left="0.78700000000000003" right="0.78700000000000003" top="0.98399999999999999" bottom="0.98399999999999999" header="0.51200000000000001" footer="0.51200000000000001"/>
  <pageSetup paperSize="9" orientation="portrait" r:id="rId9"/>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8"/>
  <sheetViews>
    <sheetView tabSelected="1" zoomScale="50" zoomScaleNormal="50" workbookViewId="0">
      <selection activeCell="J28" sqref="J28"/>
    </sheetView>
  </sheetViews>
  <sheetFormatPr baseColWidth="10" defaultColWidth="8.83203125" defaultRowHeight="14"/>
  <cols>
    <col min="1" max="1" width="8.33203125" style="487" customWidth="1"/>
    <col min="2" max="2" width="8.83203125" style="487"/>
    <col min="3" max="3" width="17.6640625" style="487" customWidth="1"/>
    <col min="4" max="4" width="17" style="487" customWidth="1"/>
    <col min="5" max="5" width="14.5" style="487" customWidth="1"/>
    <col min="6" max="6" width="19.1640625" style="487" customWidth="1"/>
    <col min="7" max="7" width="21.33203125" style="472" customWidth="1"/>
    <col min="8" max="8" width="4.6640625" style="487" customWidth="1"/>
    <col min="9" max="9" width="26.6640625" style="487" customWidth="1"/>
    <col min="10" max="10" width="29.5" style="487" customWidth="1"/>
    <col min="11" max="11" width="27.1640625" style="487" customWidth="1"/>
    <col min="12" max="12" width="32" style="487" customWidth="1"/>
    <col min="13" max="13" width="8.83203125" style="487"/>
    <col min="14" max="14" width="8.83203125" style="487" customWidth="1"/>
    <col min="15" max="15" width="9.1640625" style="487" customWidth="1"/>
    <col min="16" max="16" width="7.83203125" style="487" customWidth="1"/>
    <col min="17" max="17" width="8" style="487" customWidth="1"/>
    <col min="18" max="19" width="9.1640625" style="487" customWidth="1"/>
    <col min="20" max="16384" width="8.83203125" style="487"/>
  </cols>
  <sheetData>
    <row r="1" spans="1:23" ht="15" customHeight="1">
      <c r="A1" s="579" t="s">
        <v>1471</v>
      </c>
      <c r="B1" s="579"/>
      <c r="C1" s="579"/>
      <c r="D1" s="579"/>
      <c r="E1" s="579"/>
      <c r="F1" s="579"/>
      <c r="G1" s="579"/>
      <c r="H1" s="469"/>
    </row>
    <row r="2" spans="1:23">
      <c r="A2" s="579"/>
      <c r="B2" s="579"/>
      <c r="C2" s="579"/>
      <c r="D2" s="579"/>
      <c r="E2" s="579"/>
      <c r="F2" s="579"/>
      <c r="G2" s="579"/>
      <c r="H2" s="469"/>
    </row>
    <row r="3" spans="1:23" ht="15" thickBot="1">
      <c r="A3" s="580"/>
      <c r="B3" s="580"/>
      <c r="C3" s="580"/>
      <c r="D3" s="580"/>
      <c r="E3" s="580"/>
      <c r="F3" s="580"/>
      <c r="G3" s="580"/>
    </row>
    <row r="4" spans="1:23" ht="37" customHeight="1" thickBot="1">
      <c r="A4" s="581" t="s">
        <v>1472</v>
      </c>
      <c r="B4" s="876" t="s">
        <v>552</v>
      </c>
      <c r="C4" s="876" t="s">
        <v>1473</v>
      </c>
      <c r="D4" s="876" t="s">
        <v>1474</v>
      </c>
      <c r="E4" s="876" t="s">
        <v>1475</v>
      </c>
      <c r="F4" s="876" t="s">
        <v>553</v>
      </c>
      <c r="G4" s="876" t="s">
        <v>418</v>
      </c>
      <c r="H4" s="877" t="s">
        <v>1476</v>
      </c>
      <c r="I4" s="878" t="s">
        <v>554</v>
      </c>
      <c r="J4" s="879"/>
      <c r="K4" s="879"/>
      <c r="L4" s="880"/>
      <c r="M4" s="881" t="s">
        <v>1671</v>
      </c>
      <c r="N4" s="882"/>
      <c r="O4" s="882"/>
      <c r="P4" s="882"/>
      <c r="Q4" s="882"/>
      <c r="R4" s="882"/>
      <c r="S4" s="882"/>
      <c r="T4" s="882"/>
      <c r="U4" s="882"/>
      <c r="V4" s="882"/>
      <c r="W4" s="883"/>
    </row>
    <row r="5" spans="1:23" ht="33" customHeight="1" thickTop="1" thickBot="1">
      <c r="A5" s="582"/>
      <c r="B5" s="884"/>
      <c r="C5" s="885"/>
      <c r="D5" s="885"/>
      <c r="E5" s="885"/>
      <c r="F5" s="885"/>
      <c r="G5" s="885"/>
      <c r="H5" s="886"/>
      <c r="I5" s="887" t="s">
        <v>1477</v>
      </c>
      <c r="J5" s="888" t="s">
        <v>751</v>
      </c>
      <c r="K5" s="887" t="s">
        <v>1478</v>
      </c>
      <c r="L5" s="889" t="s">
        <v>1479</v>
      </c>
      <c r="M5" s="890">
        <v>1990</v>
      </c>
      <c r="N5" s="890">
        <v>1992</v>
      </c>
      <c r="O5" s="890">
        <v>1996</v>
      </c>
      <c r="P5" s="890">
        <v>1998</v>
      </c>
      <c r="Q5" s="890">
        <v>2002</v>
      </c>
      <c r="R5" s="890" t="s">
        <v>1480</v>
      </c>
      <c r="S5" s="891">
        <v>2006</v>
      </c>
      <c r="T5" s="890">
        <v>2010</v>
      </c>
      <c r="U5" s="890">
        <v>2013</v>
      </c>
      <c r="V5" s="892">
        <v>2017</v>
      </c>
      <c r="W5" s="893">
        <v>2020</v>
      </c>
    </row>
    <row r="6" spans="1:23" ht="33" customHeight="1" thickTop="1">
      <c r="A6" s="563" t="s">
        <v>1106</v>
      </c>
      <c r="B6" s="495" t="s">
        <v>488</v>
      </c>
      <c r="C6" s="496" t="s">
        <v>1090</v>
      </c>
      <c r="D6" s="496" t="s">
        <v>1106</v>
      </c>
      <c r="E6" s="496" t="s">
        <v>1106</v>
      </c>
      <c r="F6" s="497" t="s">
        <v>481</v>
      </c>
      <c r="G6" s="563" t="s">
        <v>1111</v>
      </c>
      <c r="H6" s="353">
        <v>2012</v>
      </c>
      <c r="I6" s="894"/>
      <c r="J6" s="895"/>
      <c r="K6" s="896"/>
      <c r="L6" s="897"/>
      <c r="M6" s="898"/>
      <c r="N6" s="898"/>
      <c r="O6" s="898"/>
      <c r="P6" s="898"/>
      <c r="Q6" s="898"/>
      <c r="R6" s="898"/>
      <c r="S6" s="899"/>
      <c r="T6" s="900"/>
      <c r="U6" s="901" t="s">
        <v>446</v>
      </c>
      <c r="V6" s="902"/>
      <c r="W6" s="903" t="s">
        <v>1668</v>
      </c>
    </row>
    <row r="7" spans="1:23" ht="50" customHeight="1">
      <c r="A7" s="498" t="s">
        <v>831</v>
      </c>
      <c r="B7" s="495" t="s">
        <v>733</v>
      </c>
      <c r="C7" s="499" t="s">
        <v>832</v>
      </c>
      <c r="D7" s="495" t="s">
        <v>671</v>
      </c>
      <c r="E7" s="904" t="s">
        <v>419</v>
      </c>
      <c r="F7" s="563" t="s">
        <v>425</v>
      </c>
      <c r="G7" s="519" t="s">
        <v>426</v>
      </c>
      <c r="H7" s="905">
        <v>1878</v>
      </c>
      <c r="I7" s="481"/>
      <c r="J7" s="481"/>
      <c r="K7" s="481" t="s">
        <v>421</v>
      </c>
      <c r="L7" s="906" t="s">
        <v>1481</v>
      </c>
      <c r="M7" s="907" t="s">
        <v>445</v>
      </c>
      <c r="N7" s="908" t="s">
        <v>446</v>
      </c>
      <c r="O7" s="908" t="s">
        <v>446</v>
      </c>
      <c r="P7" s="908" t="s">
        <v>446</v>
      </c>
      <c r="Q7" s="908" t="s">
        <v>446</v>
      </c>
      <c r="R7" s="908" t="s">
        <v>446</v>
      </c>
      <c r="S7" s="908" t="s">
        <v>446</v>
      </c>
      <c r="T7" s="909" t="s">
        <v>446</v>
      </c>
      <c r="U7" s="909" t="s">
        <v>446</v>
      </c>
      <c r="V7" s="910" t="s">
        <v>1363</v>
      </c>
      <c r="W7" s="911" t="s">
        <v>1669</v>
      </c>
    </row>
    <row r="8" spans="1:23" ht="50" customHeight="1">
      <c r="A8" s="498" t="s">
        <v>1482</v>
      </c>
      <c r="B8" s="495" t="s">
        <v>488</v>
      </c>
      <c r="C8" s="499" t="s">
        <v>432</v>
      </c>
      <c r="D8" s="495" t="s">
        <v>675</v>
      </c>
      <c r="E8" s="500"/>
      <c r="F8" s="500"/>
      <c r="G8" s="563"/>
      <c r="H8" s="493">
        <v>1990</v>
      </c>
      <c r="I8" s="481"/>
      <c r="J8" s="481" t="s">
        <v>1483</v>
      </c>
      <c r="K8" s="481"/>
      <c r="L8" s="481"/>
      <c r="M8" s="908" t="s">
        <v>446</v>
      </c>
      <c r="N8" s="908" t="s">
        <v>446</v>
      </c>
      <c r="O8" s="907" t="s">
        <v>445</v>
      </c>
      <c r="P8" s="907"/>
      <c r="Q8" s="907"/>
      <c r="R8" s="907"/>
      <c r="S8" s="907"/>
      <c r="T8" s="481"/>
      <c r="U8" s="481"/>
      <c r="V8" s="493"/>
      <c r="W8" s="486"/>
    </row>
    <row r="9" spans="1:23" ht="50" customHeight="1">
      <c r="A9" s="498" t="s">
        <v>433</v>
      </c>
      <c r="B9" s="495" t="s">
        <v>487</v>
      </c>
      <c r="C9" s="499" t="s">
        <v>447</v>
      </c>
      <c r="D9" s="912"/>
      <c r="E9" s="500" t="s">
        <v>448</v>
      </c>
      <c r="F9" s="500"/>
      <c r="G9" s="563"/>
      <c r="H9" s="493">
        <v>2002</v>
      </c>
      <c r="I9" s="481" t="s">
        <v>1484</v>
      </c>
      <c r="J9" s="481"/>
      <c r="K9" s="481"/>
      <c r="L9" s="481"/>
      <c r="M9" s="907"/>
      <c r="N9" s="907"/>
      <c r="O9" s="907"/>
      <c r="P9" s="907"/>
      <c r="Q9" s="908" t="s">
        <v>446</v>
      </c>
      <c r="R9" s="907"/>
      <c r="S9" s="907"/>
      <c r="T9" s="481"/>
      <c r="U9" s="481"/>
      <c r="V9" s="493"/>
      <c r="W9" s="486"/>
    </row>
    <row r="10" spans="1:23" ht="50" customHeight="1">
      <c r="A10" s="498" t="s">
        <v>434</v>
      </c>
      <c r="B10" s="495" t="s">
        <v>487</v>
      </c>
      <c r="C10" s="499" t="s">
        <v>661</v>
      </c>
      <c r="D10" s="500"/>
      <c r="E10" s="500"/>
      <c r="F10" s="500"/>
      <c r="G10" s="563"/>
      <c r="H10" s="493"/>
      <c r="I10" s="481"/>
      <c r="J10" s="481"/>
      <c r="K10" s="481"/>
      <c r="L10" s="481"/>
      <c r="M10" s="907"/>
      <c r="N10" s="908" t="s">
        <v>446</v>
      </c>
      <c r="O10" s="907" t="s">
        <v>445</v>
      </c>
      <c r="P10" s="907"/>
      <c r="Q10" s="907"/>
      <c r="R10" s="907"/>
      <c r="S10" s="907"/>
      <c r="T10" s="481"/>
      <c r="U10" s="481"/>
      <c r="V10" s="493"/>
      <c r="W10" s="486"/>
    </row>
    <row r="11" spans="1:23" ht="58.5" customHeight="1">
      <c r="A11" s="498" t="s">
        <v>435</v>
      </c>
      <c r="B11" s="495" t="s">
        <v>487</v>
      </c>
      <c r="C11" s="499" t="s">
        <v>678</v>
      </c>
      <c r="D11" s="500"/>
      <c r="E11" s="500" t="s">
        <v>403</v>
      </c>
      <c r="F11" s="500"/>
      <c r="G11" s="563"/>
      <c r="H11" s="493"/>
      <c r="I11" s="481"/>
      <c r="J11" s="481"/>
      <c r="K11" s="481"/>
      <c r="L11" s="481"/>
      <c r="M11" s="907"/>
      <c r="N11" s="908" t="s">
        <v>446</v>
      </c>
      <c r="O11" s="907"/>
      <c r="P11" s="907"/>
      <c r="Q11" s="907"/>
      <c r="R11" s="907"/>
      <c r="S11" s="907"/>
      <c r="T11" s="481"/>
      <c r="U11" s="481"/>
      <c r="V11" s="493"/>
      <c r="W11" s="486"/>
    </row>
    <row r="12" spans="1:23" ht="50" customHeight="1">
      <c r="A12" s="498" t="s">
        <v>436</v>
      </c>
      <c r="B12" s="495" t="s">
        <v>733</v>
      </c>
      <c r="C12" s="499" t="s">
        <v>672</v>
      </c>
      <c r="D12" s="495" t="s">
        <v>673</v>
      </c>
      <c r="E12" s="500" t="s">
        <v>336</v>
      </c>
      <c r="F12" s="500" t="s">
        <v>337</v>
      </c>
      <c r="G12" s="519" t="s">
        <v>674</v>
      </c>
      <c r="H12" s="493">
        <v>1921</v>
      </c>
      <c r="I12" s="481"/>
      <c r="J12" s="481"/>
      <c r="K12" s="481"/>
      <c r="L12" s="913" t="s">
        <v>1485</v>
      </c>
      <c r="M12" s="908" t="s">
        <v>446</v>
      </c>
      <c r="N12" s="908" t="s">
        <v>1486</v>
      </c>
      <c r="O12" s="908" t="s">
        <v>446</v>
      </c>
      <c r="P12" s="908" t="s">
        <v>446</v>
      </c>
      <c r="Q12" s="908" t="s">
        <v>446</v>
      </c>
      <c r="R12" s="908" t="s">
        <v>446</v>
      </c>
      <c r="S12" s="908" t="s">
        <v>446</v>
      </c>
      <c r="T12" s="909" t="s">
        <v>446</v>
      </c>
      <c r="U12" s="909" t="s">
        <v>446</v>
      </c>
      <c r="V12" s="910" t="s">
        <v>1363</v>
      </c>
      <c r="W12" s="911" t="s">
        <v>1669</v>
      </c>
    </row>
    <row r="13" spans="1:23" ht="73.5" customHeight="1">
      <c r="A13" s="498" t="s">
        <v>630</v>
      </c>
      <c r="B13" s="495" t="s">
        <v>733</v>
      </c>
      <c r="C13" s="499" t="s">
        <v>631</v>
      </c>
      <c r="D13" s="495" t="s">
        <v>754</v>
      </c>
      <c r="E13" s="500" t="s">
        <v>515</v>
      </c>
      <c r="F13" s="500"/>
      <c r="G13" s="563"/>
      <c r="H13" s="493">
        <v>1989</v>
      </c>
      <c r="I13" s="481"/>
      <c r="J13" s="481" t="s">
        <v>1487</v>
      </c>
      <c r="K13" s="481"/>
      <c r="L13" s="481"/>
      <c r="M13" s="908" t="s">
        <v>446</v>
      </c>
      <c r="N13" s="907"/>
      <c r="O13" s="907"/>
      <c r="P13" s="907"/>
      <c r="Q13" s="907"/>
      <c r="R13" s="907"/>
      <c r="S13" s="907"/>
      <c r="T13" s="481"/>
      <c r="U13" s="481"/>
      <c r="V13" s="493"/>
      <c r="W13" s="486"/>
    </row>
    <row r="14" spans="1:23" ht="50" customHeight="1">
      <c r="A14" s="498" t="s">
        <v>833</v>
      </c>
      <c r="B14" s="495" t="s">
        <v>733</v>
      </c>
      <c r="C14" s="499" t="s">
        <v>437</v>
      </c>
      <c r="D14" s="495" t="s">
        <v>13</v>
      </c>
      <c r="E14" s="500" t="s">
        <v>428</v>
      </c>
      <c r="F14" s="500" t="s">
        <v>429</v>
      </c>
      <c r="G14" s="519" t="s">
        <v>430</v>
      </c>
      <c r="H14" s="493">
        <v>1919</v>
      </c>
      <c r="I14" s="481"/>
      <c r="J14" s="481"/>
      <c r="K14" s="481"/>
      <c r="L14" s="906" t="s">
        <v>1488</v>
      </c>
      <c r="M14" s="914"/>
      <c r="N14" s="908" t="s">
        <v>446</v>
      </c>
      <c r="O14" s="908" t="s">
        <v>446</v>
      </c>
      <c r="P14" s="908" t="s">
        <v>446</v>
      </c>
      <c r="Q14" s="908" t="s">
        <v>1489</v>
      </c>
      <c r="R14" s="908" t="s">
        <v>446</v>
      </c>
      <c r="S14" s="908" t="s">
        <v>446</v>
      </c>
      <c r="T14" s="481"/>
      <c r="U14" s="909" t="s">
        <v>446</v>
      </c>
      <c r="V14" s="910" t="s">
        <v>1363</v>
      </c>
      <c r="W14" s="911" t="s">
        <v>1670</v>
      </c>
    </row>
    <row r="15" spans="1:23" ht="50" customHeight="1">
      <c r="A15" s="498" t="s">
        <v>834</v>
      </c>
      <c r="B15" s="495" t="s">
        <v>733</v>
      </c>
      <c r="C15" s="499" t="s">
        <v>431</v>
      </c>
      <c r="D15" s="495" t="s">
        <v>756</v>
      </c>
      <c r="E15" s="500" t="s">
        <v>559</v>
      </c>
      <c r="F15" s="500"/>
      <c r="G15" s="563"/>
      <c r="H15" s="493">
        <v>1992</v>
      </c>
      <c r="I15" s="915" t="s">
        <v>1490</v>
      </c>
      <c r="J15" s="481" t="s">
        <v>1491</v>
      </c>
      <c r="K15" s="481"/>
      <c r="L15" s="481"/>
      <c r="M15" s="907"/>
      <c r="N15" s="908" t="s">
        <v>446</v>
      </c>
      <c r="O15" s="907"/>
      <c r="P15" s="907"/>
      <c r="Q15" s="907"/>
      <c r="R15" s="907"/>
      <c r="S15" s="907"/>
      <c r="T15" s="481"/>
      <c r="U15" s="481"/>
      <c r="V15" s="493"/>
      <c r="W15" s="486"/>
    </row>
    <row r="16" spans="1:23" ht="50" customHeight="1">
      <c r="A16" s="498" t="s">
        <v>682</v>
      </c>
      <c r="B16" s="495" t="s">
        <v>733</v>
      </c>
      <c r="C16" s="499" t="s">
        <v>320</v>
      </c>
      <c r="D16" s="495" t="s">
        <v>846</v>
      </c>
      <c r="E16" s="499" t="s">
        <v>791</v>
      </c>
      <c r="F16" s="500"/>
      <c r="G16" s="519" t="s">
        <v>396</v>
      </c>
      <c r="H16" s="493">
        <v>1989</v>
      </c>
      <c r="I16" s="481"/>
      <c r="J16" s="916" t="s">
        <v>1492</v>
      </c>
      <c r="K16" s="481"/>
      <c r="L16" s="481"/>
      <c r="M16" s="907" t="s">
        <v>1493</v>
      </c>
      <c r="N16" s="908" t="s">
        <v>446</v>
      </c>
      <c r="O16" s="908" t="s">
        <v>446</v>
      </c>
      <c r="P16" s="907" t="s">
        <v>445</v>
      </c>
      <c r="Q16" s="907" t="s">
        <v>445</v>
      </c>
      <c r="R16" s="907"/>
      <c r="S16" s="907"/>
      <c r="T16" s="481"/>
      <c r="U16" s="481"/>
      <c r="V16" s="493"/>
      <c r="W16" s="486"/>
    </row>
    <row r="17" spans="1:23" ht="50" customHeight="1">
      <c r="A17" s="498" t="s">
        <v>684</v>
      </c>
      <c r="B17" s="495" t="s">
        <v>733</v>
      </c>
      <c r="C17" s="499" t="s">
        <v>685</v>
      </c>
      <c r="D17" s="495" t="s">
        <v>753</v>
      </c>
      <c r="E17" s="917" t="s">
        <v>664</v>
      </c>
      <c r="F17" s="500" t="s">
        <v>404</v>
      </c>
      <c r="G17" s="563" t="s">
        <v>845</v>
      </c>
      <c r="H17" s="493">
        <v>1991</v>
      </c>
      <c r="I17" s="481" t="s">
        <v>255</v>
      </c>
      <c r="J17" s="481"/>
      <c r="K17" s="481"/>
      <c r="L17" s="481"/>
      <c r="M17" s="907"/>
      <c r="N17" s="907" t="s">
        <v>1494</v>
      </c>
      <c r="O17" s="908" t="s">
        <v>446</v>
      </c>
      <c r="P17" s="908" t="s">
        <v>446</v>
      </c>
      <c r="Q17" s="908" t="s">
        <v>446</v>
      </c>
      <c r="R17" s="908" t="s">
        <v>446</v>
      </c>
      <c r="S17" s="908" t="s">
        <v>446</v>
      </c>
      <c r="T17" s="909" t="s">
        <v>446</v>
      </c>
      <c r="U17" s="909" t="s">
        <v>446</v>
      </c>
      <c r="V17" s="910" t="s">
        <v>1363</v>
      </c>
      <c r="W17" s="911" t="s">
        <v>1670</v>
      </c>
    </row>
    <row r="18" spans="1:23" ht="50" customHeight="1">
      <c r="A18" s="498" t="s">
        <v>738</v>
      </c>
      <c r="B18" s="495" t="s">
        <v>488</v>
      </c>
      <c r="C18" s="499" t="s">
        <v>321</v>
      </c>
      <c r="D18" s="495" t="s">
        <v>752</v>
      </c>
      <c r="E18" s="500" t="s">
        <v>397</v>
      </c>
      <c r="F18" s="500"/>
      <c r="G18" s="562" t="s">
        <v>481</v>
      </c>
      <c r="H18" s="918">
        <v>1989</v>
      </c>
      <c r="I18" s="481"/>
      <c r="J18" s="481"/>
      <c r="K18" s="481"/>
      <c r="L18" s="481"/>
      <c r="M18" s="908" t="s">
        <v>446</v>
      </c>
      <c r="N18" s="907"/>
      <c r="O18" s="907"/>
      <c r="P18" s="907"/>
      <c r="Q18" s="907"/>
      <c r="R18" s="907"/>
      <c r="S18" s="907"/>
      <c r="T18" s="481"/>
      <c r="U18" s="481"/>
      <c r="V18" s="493"/>
      <c r="W18" s="486"/>
    </row>
    <row r="19" spans="1:23" ht="50" customHeight="1">
      <c r="A19" s="500" t="s">
        <v>1597</v>
      </c>
      <c r="B19" s="511" t="s">
        <v>733</v>
      </c>
      <c r="C19" s="500" t="s">
        <v>969</v>
      </c>
      <c r="D19" s="511" t="s">
        <v>971</v>
      </c>
      <c r="E19" s="500" t="s">
        <v>983</v>
      </c>
      <c r="F19" s="500"/>
      <c r="G19" s="563" t="s">
        <v>978</v>
      </c>
      <c r="H19" s="493">
        <v>2009</v>
      </c>
      <c r="I19" s="481"/>
      <c r="J19" s="481"/>
      <c r="K19" s="481"/>
      <c r="L19" s="481"/>
      <c r="M19" s="481"/>
      <c r="N19" s="481"/>
      <c r="O19" s="481"/>
      <c r="P19" s="481"/>
      <c r="Q19" s="481"/>
      <c r="R19" s="481"/>
      <c r="S19" s="481"/>
      <c r="T19" s="481"/>
      <c r="U19" s="481"/>
      <c r="V19" s="910" t="s">
        <v>1363</v>
      </c>
      <c r="W19" s="911" t="s">
        <v>1670</v>
      </c>
    </row>
    <row r="20" spans="1:23" ht="50" customHeight="1">
      <c r="A20" s="500" t="s">
        <v>1630</v>
      </c>
      <c r="B20" s="495" t="s">
        <v>487</v>
      </c>
      <c r="C20" s="500" t="s">
        <v>1630</v>
      </c>
      <c r="D20" s="511" t="s">
        <v>1666</v>
      </c>
      <c r="E20" s="500" t="s">
        <v>1664</v>
      </c>
      <c r="F20" s="500"/>
      <c r="G20" s="919" t="s">
        <v>1667</v>
      </c>
      <c r="H20" s="493">
        <v>2020</v>
      </c>
      <c r="I20" s="500"/>
      <c r="J20" s="500"/>
      <c r="K20" s="500"/>
      <c r="L20" s="500"/>
      <c r="M20" s="500"/>
      <c r="N20" s="500"/>
      <c r="O20" s="500"/>
      <c r="P20" s="500"/>
      <c r="Q20" s="500"/>
      <c r="R20" s="500"/>
      <c r="S20" s="500"/>
      <c r="T20" s="500"/>
      <c r="U20" s="500"/>
      <c r="V20" s="910"/>
      <c r="W20" s="911" t="s">
        <v>1668</v>
      </c>
    </row>
    <row r="21" spans="1:23" ht="66.75" customHeight="1">
      <c r="A21" s="498" t="s">
        <v>792</v>
      </c>
      <c r="B21" s="495" t="s">
        <v>487</v>
      </c>
      <c r="C21" s="499" t="s">
        <v>398</v>
      </c>
      <c r="D21" s="495" t="s">
        <v>1496</v>
      </c>
      <c r="E21" s="500" t="s">
        <v>399</v>
      </c>
      <c r="F21" s="500"/>
      <c r="G21" s="563" t="s">
        <v>561</v>
      </c>
      <c r="H21" s="493">
        <v>2002</v>
      </c>
      <c r="I21" s="481"/>
      <c r="J21" s="481" t="s">
        <v>1497</v>
      </c>
      <c r="K21" s="481"/>
      <c r="L21" s="481"/>
      <c r="M21" s="907"/>
      <c r="N21" s="907"/>
      <c r="O21" s="907"/>
      <c r="P21" s="908" t="s">
        <v>446</v>
      </c>
      <c r="Q21" s="907"/>
      <c r="R21" s="907"/>
      <c r="S21" s="907"/>
      <c r="T21" s="481"/>
      <c r="U21" s="481"/>
      <c r="V21" s="493"/>
      <c r="W21" s="486"/>
    </row>
    <row r="22" spans="1:23" ht="66.75" customHeight="1">
      <c r="A22" s="498" t="s">
        <v>1660</v>
      </c>
      <c r="B22" s="495" t="s">
        <v>487</v>
      </c>
      <c r="C22" s="499" t="s">
        <v>1663</v>
      </c>
      <c r="D22" s="495" t="s">
        <v>1661</v>
      </c>
      <c r="E22" s="500"/>
      <c r="F22" s="500"/>
      <c r="G22" s="919" t="s">
        <v>1662</v>
      </c>
      <c r="H22" s="493">
        <v>2020</v>
      </c>
      <c r="I22" s="500"/>
      <c r="J22" s="500"/>
      <c r="K22" s="500"/>
      <c r="L22" s="500"/>
      <c r="M22" s="496"/>
      <c r="N22" s="496"/>
      <c r="O22" s="496"/>
      <c r="P22" s="508"/>
      <c r="Q22" s="496"/>
      <c r="R22" s="496"/>
      <c r="S22" s="496"/>
      <c r="T22" s="500"/>
      <c r="U22" s="500"/>
      <c r="V22" s="493"/>
      <c r="W22" s="911" t="s">
        <v>1668</v>
      </c>
    </row>
    <row r="23" spans="1:23" ht="96" customHeight="1">
      <c r="A23" s="498" t="s">
        <v>393</v>
      </c>
      <c r="B23" s="495" t="s">
        <v>733</v>
      </c>
      <c r="C23" s="499" t="s">
        <v>322</v>
      </c>
      <c r="D23" s="495" t="s">
        <v>757</v>
      </c>
      <c r="E23" s="500" t="s">
        <v>627</v>
      </c>
      <c r="F23" s="500"/>
      <c r="G23" s="563" t="s">
        <v>558</v>
      </c>
      <c r="H23" s="493">
        <v>1989</v>
      </c>
      <c r="I23" s="920"/>
      <c r="J23" s="921" t="s">
        <v>1495</v>
      </c>
      <c r="K23" s="481"/>
      <c r="L23" s="481"/>
      <c r="M23" s="481"/>
      <c r="N23" s="481"/>
      <c r="O23" s="481"/>
      <c r="P23" s="481"/>
      <c r="Q23" s="481"/>
      <c r="R23" s="481"/>
      <c r="S23" s="481"/>
      <c r="T23" s="481"/>
      <c r="U23" s="481"/>
      <c r="V23" s="493"/>
      <c r="W23" s="486"/>
    </row>
    <row r="24" spans="1:23" ht="50" customHeight="1">
      <c r="A24" s="500" t="s">
        <v>970</v>
      </c>
      <c r="B24" s="511" t="s">
        <v>488</v>
      </c>
      <c r="C24" s="500" t="s">
        <v>981</v>
      </c>
      <c r="D24" s="511" t="s">
        <v>972</v>
      </c>
      <c r="E24" s="500" t="s">
        <v>984</v>
      </c>
      <c r="F24" s="500"/>
      <c r="G24" s="563" t="s">
        <v>982</v>
      </c>
      <c r="H24" s="493">
        <v>2004</v>
      </c>
      <c r="I24" s="481"/>
      <c r="J24" s="481"/>
      <c r="K24" s="481"/>
      <c r="L24" s="481" t="s">
        <v>1498</v>
      </c>
      <c r="M24" s="907" t="s">
        <v>445</v>
      </c>
      <c r="N24" s="908" t="s">
        <v>446</v>
      </c>
      <c r="O24" s="908" t="s">
        <v>446</v>
      </c>
      <c r="P24" s="907" t="s">
        <v>445</v>
      </c>
      <c r="Q24" s="907"/>
      <c r="R24" s="907"/>
      <c r="S24" s="907"/>
      <c r="T24" s="481"/>
      <c r="U24" s="481"/>
      <c r="V24" s="493"/>
      <c r="W24" s="911" t="s">
        <v>1670</v>
      </c>
    </row>
    <row r="25" spans="1:23" ht="50" customHeight="1">
      <c r="A25" s="498" t="s">
        <v>1599</v>
      </c>
      <c r="B25" s="495" t="s">
        <v>1359</v>
      </c>
      <c r="C25" s="904" t="s">
        <v>1361</v>
      </c>
      <c r="D25" s="495" t="s">
        <v>1360</v>
      </c>
      <c r="E25" s="500"/>
      <c r="F25" s="500"/>
      <c r="G25" s="519" t="s">
        <v>1358</v>
      </c>
      <c r="H25" s="494">
        <v>2015</v>
      </c>
      <c r="I25" s="909" t="s">
        <v>1362</v>
      </c>
      <c r="J25" s="906"/>
      <c r="K25" s="481"/>
      <c r="L25" s="481"/>
      <c r="M25" s="481"/>
      <c r="N25" s="481"/>
      <c r="O25" s="481"/>
      <c r="P25" s="481"/>
      <c r="Q25" s="481"/>
      <c r="R25" s="481"/>
      <c r="S25" s="481"/>
      <c r="T25" s="481"/>
      <c r="U25" s="481"/>
      <c r="V25" s="910" t="s">
        <v>1363</v>
      </c>
      <c r="W25" s="486"/>
    </row>
    <row r="26" spans="1:23" ht="50" customHeight="1">
      <c r="A26" s="498" t="s">
        <v>409</v>
      </c>
      <c r="B26" s="495" t="s">
        <v>733</v>
      </c>
      <c r="C26" s="499" t="s">
        <v>629</v>
      </c>
      <c r="D26" s="495" t="s">
        <v>665</v>
      </c>
      <c r="E26" s="499" t="s">
        <v>790</v>
      </c>
      <c r="F26" s="500"/>
      <c r="G26" s="519" t="s">
        <v>400</v>
      </c>
      <c r="H26" s="493">
        <v>1990</v>
      </c>
      <c r="I26" s="481"/>
      <c r="J26" s="481"/>
      <c r="K26" s="481"/>
      <c r="L26" s="481"/>
      <c r="M26" s="907" t="s">
        <v>445</v>
      </c>
      <c r="N26" s="907" t="s">
        <v>1499</v>
      </c>
      <c r="O26" s="907" t="s">
        <v>445</v>
      </c>
      <c r="P26" s="907" t="s">
        <v>445</v>
      </c>
      <c r="Q26" s="907" t="s">
        <v>445</v>
      </c>
      <c r="R26" s="907" t="s">
        <v>445</v>
      </c>
      <c r="S26" s="908" t="s">
        <v>446</v>
      </c>
      <c r="T26" s="909" t="s">
        <v>1207</v>
      </c>
      <c r="U26" s="909" t="s">
        <v>1207</v>
      </c>
      <c r="V26" s="493"/>
      <c r="W26" s="486"/>
    </row>
    <row r="27" spans="1:23" ht="50" customHeight="1">
      <c r="A27" s="498" t="s">
        <v>1103</v>
      </c>
      <c r="B27" s="495" t="s">
        <v>733</v>
      </c>
      <c r="C27" s="499" t="s">
        <v>190</v>
      </c>
      <c r="D27" s="495" t="s">
        <v>1102</v>
      </c>
      <c r="E27" s="499" t="s">
        <v>190</v>
      </c>
      <c r="F27" s="500"/>
      <c r="G27" s="519" t="s">
        <v>186</v>
      </c>
      <c r="H27" s="493">
        <v>2009</v>
      </c>
      <c r="I27" s="481" t="s">
        <v>1104</v>
      </c>
      <c r="J27" s="481"/>
      <c r="K27" s="481"/>
      <c r="L27" s="481"/>
      <c r="M27" s="481"/>
      <c r="N27" s="481"/>
      <c r="O27" s="481"/>
      <c r="P27" s="481"/>
      <c r="Q27" s="481"/>
      <c r="R27" s="481"/>
      <c r="S27" s="481"/>
      <c r="T27" s="909" t="s">
        <v>1208</v>
      </c>
      <c r="U27" s="909" t="s">
        <v>1208</v>
      </c>
      <c r="V27" s="910" t="s">
        <v>1363</v>
      </c>
      <c r="W27" s="911" t="s">
        <v>1670</v>
      </c>
    </row>
    <row r="28" spans="1:23" ht="50" customHeight="1">
      <c r="A28" s="498" t="s">
        <v>585</v>
      </c>
      <c r="B28" s="495" t="s">
        <v>733</v>
      </c>
      <c r="C28" s="499" t="s">
        <v>586</v>
      </c>
      <c r="D28" s="495" t="s">
        <v>755</v>
      </c>
      <c r="E28" s="500" t="s">
        <v>401</v>
      </c>
      <c r="F28" s="500"/>
      <c r="G28" s="563"/>
      <c r="H28" s="493">
        <v>1998</v>
      </c>
      <c r="I28" s="481" t="s">
        <v>1500</v>
      </c>
      <c r="J28" s="471" t="s">
        <v>1501</v>
      </c>
      <c r="K28" s="481"/>
      <c r="L28" s="481"/>
      <c r="M28" s="907"/>
      <c r="N28" s="907"/>
      <c r="O28" s="907"/>
      <c r="P28" s="907"/>
      <c r="Q28" s="907"/>
      <c r="R28" s="922" t="s">
        <v>1363</v>
      </c>
      <c r="S28" s="908"/>
      <c r="T28" s="481"/>
      <c r="U28" s="481"/>
      <c r="V28" s="493"/>
      <c r="W28" s="486"/>
    </row>
    <row r="29" spans="1:23" ht="60">
      <c r="A29" s="498" t="s">
        <v>1501</v>
      </c>
      <c r="B29" s="495" t="s">
        <v>733</v>
      </c>
      <c r="C29" s="499" t="s">
        <v>847</v>
      </c>
      <c r="D29" s="495" t="s">
        <v>1502</v>
      </c>
      <c r="E29" s="500" t="s">
        <v>438</v>
      </c>
      <c r="F29" s="500"/>
      <c r="G29" s="563" t="s">
        <v>688</v>
      </c>
      <c r="H29" s="493">
        <v>2001</v>
      </c>
      <c r="I29" s="481" t="s">
        <v>439</v>
      </c>
      <c r="J29" s="481"/>
      <c r="K29" s="481"/>
      <c r="L29" s="481"/>
      <c r="M29" s="481"/>
      <c r="N29" s="481"/>
      <c r="O29" s="481"/>
      <c r="P29" s="481"/>
      <c r="Q29" s="908" t="s">
        <v>1489</v>
      </c>
      <c r="R29" s="907"/>
      <c r="S29" s="907" t="s">
        <v>445</v>
      </c>
      <c r="T29" s="481"/>
      <c r="U29" s="481"/>
      <c r="V29" s="493"/>
      <c r="W29" s="486"/>
    </row>
    <row r="30" spans="1:23" ht="69" customHeight="1">
      <c r="A30" s="923" t="s">
        <v>1107</v>
      </c>
      <c r="B30" s="495" t="s">
        <v>488</v>
      </c>
      <c r="C30" s="500" t="s">
        <v>1108</v>
      </c>
      <c r="D30" s="495" t="s">
        <v>1112</v>
      </c>
      <c r="E30" s="500" t="s">
        <v>1110</v>
      </c>
      <c r="F30" s="511" t="s">
        <v>481</v>
      </c>
      <c r="G30" s="924" t="s">
        <v>1109</v>
      </c>
      <c r="H30" s="493">
        <v>2013</v>
      </c>
      <c r="I30" s="481"/>
      <c r="J30" s="481"/>
      <c r="K30" s="909" t="s">
        <v>1503</v>
      </c>
      <c r="L30" s="481"/>
      <c r="M30" s="907"/>
      <c r="N30" s="907"/>
      <c r="O30" s="907"/>
      <c r="P30" s="907"/>
      <c r="Q30" s="908"/>
      <c r="R30" s="907"/>
      <c r="S30" s="907"/>
      <c r="T30" s="481"/>
      <c r="U30" s="909" t="s">
        <v>446</v>
      </c>
      <c r="V30" s="493"/>
      <c r="W30" s="486"/>
    </row>
    <row r="31" spans="1:23" ht="37.5" customHeight="1" thickBot="1">
      <c r="A31" s="498" t="s">
        <v>1105</v>
      </c>
      <c r="B31" s="495" t="s">
        <v>733</v>
      </c>
      <c r="C31" s="498" t="s">
        <v>296</v>
      </c>
      <c r="D31" s="495" t="s">
        <v>187</v>
      </c>
      <c r="E31" s="925" t="s">
        <v>188</v>
      </c>
      <c r="F31" s="500"/>
      <c r="G31" s="563" t="s">
        <v>189</v>
      </c>
      <c r="H31" s="926">
        <v>2009</v>
      </c>
      <c r="I31" s="491"/>
      <c r="J31" s="927"/>
      <c r="K31" s="491"/>
      <c r="L31" s="927"/>
      <c r="M31" s="928"/>
      <c r="N31" s="929"/>
      <c r="O31" s="929"/>
      <c r="P31" s="929"/>
      <c r="Q31" s="930"/>
      <c r="R31" s="929"/>
      <c r="S31" s="929"/>
      <c r="T31" s="931" t="s">
        <v>446</v>
      </c>
      <c r="U31" s="927"/>
      <c r="V31" s="932"/>
      <c r="W31" s="933"/>
    </row>
    <row r="32" spans="1:23">
      <c r="A32" s="472"/>
      <c r="B32" s="474"/>
      <c r="C32" s="934"/>
      <c r="D32" s="474"/>
      <c r="E32" s="474"/>
      <c r="F32" s="474"/>
      <c r="G32" s="507"/>
      <c r="H32" s="935"/>
      <c r="I32" s="935"/>
      <c r="J32" s="936"/>
      <c r="K32" s="935"/>
      <c r="L32" s="507"/>
      <c r="M32" s="935"/>
      <c r="N32" s="474"/>
      <c r="O32" s="474"/>
      <c r="P32" s="474"/>
      <c r="Q32" s="474"/>
      <c r="R32" s="474"/>
      <c r="S32" s="474"/>
      <c r="T32" s="935"/>
    </row>
    <row r="33" spans="1:19">
      <c r="A33" s="525"/>
      <c r="B33" s="474"/>
      <c r="C33" s="934"/>
      <c r="D33" s="474"/>
      <c r="E33" s="474"/>
      <c r="F33" s="474"/>
      <c r="G33" s="507"/>
      <c r="H33" s="474"/>
      <c r="I33" s="474"/>
      <c r="J33" s="936"/>
      <c r="K33" s="474"/>
      <c r="L33" s="474"/>
      <c r="M33" s="934"/>
      <c r="N33" s="474"/>
      <c r="O33" s="474"/>
      <c r="P33" s="474"/>
      <c r="Q33" s="474"/>
      <c r="R33" s="474"/>
      <c r="S33" s="474"/>
    </row>
    <row r="34" spans="1:19" ht="15" thickBot="1">
      <c r="A34" s="524" t="s">
        <v>810</v>
      </c>
      <c r="B34" s="473"/>
      <c r="C34" s="473"/>
      <c r="D34" s="473"/>
      <c r="E34" s="474"/>
      <c r="F34" s="474"/>
      <c r="G34" s="507"/>
      <c r="H34" s="474"/>
      <c r="I34" s="474"/>
      <c r="J34" s="474"/>
      <c r="K34" s="474"/>
      <c r="L34" s="474"/>
      <c r="M34" s="934"/>
      <c r="N34" s="474"/>
      <c r="O34" s="474"/>
      <c r="P34" s="474"/>
      <c r="Q34" s="474"/>
      <c r="R34" s="474"/>
      <c r="S34" s="474"/>
    </row>
    <row r="35" spans="1:19" ht="31" thickBot="1">
      <c r="A35" s="562" t="s">
        <v>1472</v>
      </c>
      <c r="B35" s="508" t="s">
        <v>552</v>
      </c>
      <c r="C35" s="508" t="s">
        <v>1473</v>
      </c>
      <c r="D35" s="508" t="s">
        <v>1474</v>
      </c>
      <c r="E35" s="508" t="s">
        <v>1475</v>
      </c>
      <c r="F35" s="508" t="s">
        <v>553</v>
      </c>
      <c r="G35" s="562" t="s">
        <v>418</v>
      </c>
      <c r="H35" s="501" t="s">
        <v>1476</v>
      </c>
      <c r="I35" s="475" t="s">
        <v>1477</v>
      </c>
      <c r="J35" s="475" t="s">
        <v>751</v>
      </c>
      <c r="K35" s="476" t="s">
        <v>1478</v>
      </c>
      <c r="L35" s="474"/>
      <c r="M35" s="934"/>
      <c r="N35" s="474"/>
      <c r="O35" s="474"/>
      <c r="P35" s="474"/>
      <c r="Q35" s="474"/>
      <c r="R35" s="474"/>
      <c r="S35" s="474"/>
    </row>
    <row r="36" spans="1:19" ht="31" thickTop="1">
      <c r="A36" s="498" t="s">
        <v>784</v>
      </c>
      <c r="B36" s="500"/>
      <c r="C36" s="499" t="s">
        <v>760</v>
      </c>
      <c r="D36" s="495" t="s">
        <v>811</v>
      </c>
      <c r="E36" s="500"/>
      <c r="F36" s="500"/>
      <c r="G36" s="563"/>
      <c r="H36" s="502"/>
      <c r="I36" s="477"/>
      <c r="J36" s="477"/>
      <c r="K36" s="478"/>
      <c r="L36" s="474"/>
      <c r="M36" s="934"/>
      <c r="N36" s="474"/>
      <c r="O36" s="474"/>
      <c r="P36" s="474"/>
      <c r="Q36" s="474"/>
      <c r="R36" s="474"/>
      <c r="S36" s="474"/>
    </row>
    <row r="37" spans="1:19" ht="30">
      <c r="A37" s="562" t="s">
        <v>1504</v>
      </c>
      <c r="B37" s="495" t="s">
        <v>487</v>
      </c>
      <c r="C37" s="499" t="s">
        <v>689</v>
      </c>
      <c r="D37" s="509" t="s">
        <v>690</v>
      </c>
      <c r="E37" s="500" t="s">
        <v>440</v>
      </c>
      <c r="F37" s="500"/>
      <c r="G37" s="563"/>
      <c r="H37" s="503">
        <v>1998</v>
      </c>
      <c r="I37" s="470" t="s">
        <v>1505</v>
      </c>
      <c r="J37" s="470" t="s">
        <v>1506</v>
      </c>
      <c r="K37" s="479"/>
      <c r="L37" s="474"/>
      <c r="M37" s="934"/>
      <c r="N37" s="474"/>
      <c r="O37" s="474"/>
      <c r="P37" s="474"/>
      <c r="Q37" s="474"/>
      <c r="R37" s="474"/>
      <c r="S37" s="474"/>
    </row>
    <row r="38" spans="1:19" ht="31" thickBot="1">
      <c r="A38" s="498" t="s">
        <v>394</v>
      </c>
      <c r="B38" s="495" t="s">
        <v>733</v>
      </c>
      <c r="C38" s="499" t="s">
        <v>686</v>
      </c>
      <c r="D38" s="495" t="s">
        <v>758</v>
      </c>
      <c r="E38" s="500" t="s">
        <v>441</v>
      </c>
      <c r="F38" s="500"/>
      <c r="G38" s="563"/>
      <c r="H38" s="503"/>
      <c r="I38" s="470"/>
      <c r="J38" s="480" t="s">
        <v>1501</v>
      </c>
      <c r="K38" s="479"/>
      <c r="L38" s="474"/>
      <c r="M38" s="934"/>
      <c r="N38" s="474"/>
      <c r="O38" s="474"/>
      <c r="P38" s="474"/>
      <c r="Q38" s="474"/>
      <c r="R38" s="474"/>
      <c r="S38" s="474"/>
    </row>
    <row r="39" spans="1:19" ht="31" thickBot="1">
      <c r="A39" s="510" t="s">
        <v>1294</v>
      </c>
      <c r="B39" s="511" t="s">
        <v>1275</v>
      </c>
      <c r="C39" s="512" t="s">
        <v>1295</v>
      </c>
      <c r="D39" s="495" t="s">
        <v>1297</v>
      </c>
      <c r="E39" s="500"/>
      <c r="F39" s="500"/>
      <c r="G39" s="563" t="s">
        <v>1296</v>
      </c>
      <c r="H39" s="503">
        <v>2010</v>
      </c>
      <c r="I39" s="482"/>
      <c r="J39" s="483"/>
      <c r="K39" s="484"/>
      <c r="L39" s="474"/>
      <c r="M39" s="934"/>
      <c r="N39" s="474"/>
      <c r="O39" s="474"/>
      <c r="P39" s="474"/>
      <c r="Q39" s="474"/>
      <c r="R39" s="474"/>
      <c r="S39" s="474"/>
    </row>
    <row r="40" spans="1:19" ht="45">
      <c r="A40" s="498" t="s">
        <v>786</v>
      </c>
      <c r="B40" s="500"/>
      <c r="C40" s="499" t="s">
        <v>759</v>
      </c>
      <c r="D40" s="495" t="s">
        <v>813</v>
      </c>
      <c r="E40" s="500"/>
      <c r="F40" s="500"/>
      <c r="G40" s="563"/>
      <c r="H40" s="503"/>
      <c r="I40" s="470"/>
      <c r="J40" s="470"/>
      <c r="K40" s="479"/>
      <c r="L40" s="474"/>
      <c r="M40" s="934"/>
      <c r="N40" s="474"/>
      <c r="O40" s="474"/>
      <c r="P40" s="474"/>
      <c r="Q40" s="474"/>
      <c r="R40" s="474"/>
      <c r="S40" s="474"/>
    </row>
    <row r="41" spans="1:19" ht="15">
      <c r="A41" s="498" t="s">
        <v>1265</v>
      </c>
      <c r="B41" s="511" t="s">
        <v>1275</v>
      </c>
      <c r="C41" s="500" t="s">
        <v>1285</v>
      </c>
      <c r="D41" s="495" t="s">
        <v>1286</v>
      </c>
      <c r="E41" s="500"/>
      <c r="F41" s="500"/>
      <c r="G41" s="513" t="s">
        <v>1283</v>
      </c>
      <c r="H41" s="503">
        <v>2006</v>
      </c>
      <c r="I41" s="481"/>
      <c r="J41" s="481"/>
      <c r="K41" s="484"/>
      <c r="L41" s="474"/>
      <c r="M41" s="474"/>
      <c r="N41" s="474"/>
      <c r="O41" s="474"/>
      <c r="P41" s="474"/>
      <c r="Q41" s="474"/>
      <c r="R41" s="474"/>
      <c r="S41" s="474"/>
    </row>
    <row r="42" spans="1:19" ht="30">
      <c r="A42" s="514" t="s">
        <v>1464</v>
      </c>
      <c r="B42" s="511" t="s">
        <v>488</v>
      </c>
      <c r="C42" s="500" t="s">
        <v>1463</v>
      </c>
      <c r="D42" s="495" t="s">
        <v>1465</v>
      </c>
      <c r="E42" s="500" t="s">
        <v>1467</v>
      </c>
      <c r="F42" s="500"/>
      <c r="G42" s="513" t="s">
        <v>1466</v>
      </c>
      <c r="H42" s="503">
        <v>2018</v>
      </c>
      <c r="I42" s="485"/>
      <c r="J42" s="485"/>
      <c r="K42" s="486"/>
      <c r="L42" s="474"/>
      <c r="M42" s="474"/>
      <c r="N42" s="474"/>
      <c r="O42" s="474"/>
      <c r="P42" s="474"/>
      <c r="Q42" s="474"/>
      <c r="R42" s="474"/>
      <c r="S42" s="474"/>
    </row>
    <row r="43" spans="1:19" ht="15">
      <c r="A43" s="498" t="s">
        <v>1277</v>
      </c>
      <c r="B43" s="511" t="s">
        <v>1275</v>
      </c>
      <c r="C43" s="515" t="s">
        <v>1261</v>
      </c>
      <c r="D43" s="495" t="s">
        <v>1274</v>
      </c>
      <c r="E43" s="500"/>
      <c r="F43" s="500"/>
      <c r="G43" s="513" t="s">
        <v>1276</v>
      </c>
      <c r="H43" s="503">
        <v>2014</v>
      </c>
      <c r="I43" s="481"/>
      <c r="J43" s="481"/>
      <c r="K43" s="484"/>
      <c r="L43" s="474"/>
      <c r="M43" s="474"/>
      <c r="N43" s="474"/>
      <c r="O43" s="474"/>
      <c r="P43" s="474"/>
      <c r="Q43" s="474"/>
      <c r="R43" s="474"/>
      <c r="S43" s="474"/>
    </row>
    <row r="44" spans="1:19" ht="28">
      <c r="A44" s="510" t="s">
        <v>1279</v>
      </c>
      <c r="B44" s="511" t="s">
        <v>1275</v>
      </c>
      <c r="C44" s="515" t="s">
        <v>1281</v>
      </c>
      <c r="D44" s="495" t="s">
        <v>1282</v>
      </c>
      <c r="E44" s="500"/>
      <c r="F44" s="500"/>
      <c r="G44" s="513" t="s">
        <v>1278</v>
      </c>
      <c r="H44" s="503">
        <v>2014</v>
      </c>
      <c r="I44" s="481"/>
      <c r="J44" s="481"/>
      <c r="K44" s="484"/>
      <c r="L44" s="474"/>
      <c r="M44" s="474"/>
      <c r="N44" s="474"/>
      <c r="O44" s="474"/>
      <c r="P44" s="474"/>
      <c r="Q44" s="474"/>
      <c r="R44" s="474"/>
      <c r="S44" s="474"/>
    </row>
    <row r="45" spans="1:19" ht="15">
      <c r="A45" s="498" t="s">
        <v>395</v>
      </c>
      <c r="B45" s="495" t="s">
        <v>733</v>
      </c>
      <c r="C45" s="499" t="s">
        <v>410</v>
      </c>
      <c r="D45" s="495" t="s">
        <v>666</v>
      </c>
      <c r="E45" s="500" t="s">
        <v>442</v>
      </c>
      <c r="F45" s="500"/>
      <c r="G45" s="563"/>
      <c r="H45" s="503">
        <v>1993</v>
      </c>
      <c r="I45" s="470" t="s">
        <v>1507</v>
      </c>
      <c r="J45" s="470"/>
      <c r="K45" s="479"/>
      <c r="L45" s="474"/>
      <c r="M45" s="474"/>
      <c r="N45" s="474"/>
      <c r="O45" s="474"/>
      <c r="P45" s="474"/>
      <c r="Q45" s="474"/>
      <c r="R45" s="474"/>
      <c r="S45" s="474"/>
    </row>
    <row r="46" spans="1:19" ht="45">
      <c r="A46" s="563" t="s">
        <v>411</v>
      </c>
      <c r="B46" s="495" t="s">
        <v>733</v>
      </c>
      <c r="C46" s="499" t="s">
        <v>417</v>
      </c>
      <c r="D46" s="495" t="s">
        <v>667</v>
      </c>
      <c r="E46" s="500" t="s">
        <v>412</v>
      </c>
      <c r="F46" s="500"/>
      <c r="G46" s="563"/>
      <c r="H46" s="504" t="s">
        <v>413</v>
      </c>
      <c r="I46" s="470" t="s">
        <v>1508</v>
      </c>
      <c r="J46" s="470"/>
      <c r="K46" s="479"/>
      <c r="L46" s="474"/>
      <c r="M46" s="474"/>
      <c r="N46" s="474"/>
      <c r="O46" s="474"/>
      <c r="P46" s="474"/>
      <c r="Q46" s="474"/>
      <c r="R46" s="474"/>
      <c r="S46" s="474"/>
    </row>
    <row r="47" spans="1:19" ht="50" customHeight="1">
      <c r="A47" s="498" t="s">
        <v>745</v>
      </c>
      <c r="B47" s="500"/>
      <c r="C47" s="499" t="s">
        <v>761</v>
      </c>
      <c r="D47" s="495" t="s">
        <v>812</v>
      </c>
      <c r="E47" s="500"/>
      <c r="F47" s="500"/>
      <c r="G47" s="563"/>
      <c r="H47" s="503"/>
      <c r="I47" s="470"/>
      <c r="J47" s="470"/>
      <c r="K47" s="479"/>
      <c r="L47" s="474"/>
      <c r="M47" s="474"/>
      <c r="N47" s="474"/>
      <c r="O47" s="474"/>
      <c r="P47" s="474"/>
      <c r="Q47" s="474"/>
      <c r="R47" s="474"/>
      <c r="S47" s="474"/>
    </row>
    <row r="48" spans="1:19" ht="50" customHeight="1">
      <c r="A48" s="498" t="s">
        <v>1459</v>
      </c>
      <c r="B48" s="511" t="s">
        <v>1461</v>
      </c>
      <c r="C48" s="499" t="s">
        <v>1458</v>
      </c>
      <c r="D48" s="495" t="s">
        <v>1462</v>
      </c>
      <c r="E48" s="500" t="s">
        <v>1509</v>
      </c>
      <c r="F48" s="500"/>
      <c r="G48" s="563" t="s">
        <v>1460</v>
      </c>
      <c r="H48" s="503">
        <v>2017</v>
      </c>
      <c r="I48" s="485"/>
      <c r="J48" s="485"/>
      <c r="K48" s="486"/>
      <c r="L48" s="474"/>
      <c r="M48" s="474"/>
      <c r="N48" s="474"/>
      <c r="O48" s="474"/>
      <c r="P48" s="474"/>
      <c r="Q48" s="474"/>
      <c r="R48" s="474"/>
      <c r="S48" s="474"/>
    </row>
    <row r="49" spans="1:19" ht="50" customHeight="1" thickBot="1">
      <c r="A49" s="514" t="s">
        <v>184</v>
      </c>
      <c r="B49" s="511" t="s">
        <v>488</v>
      </c>
      <c r="C49" s="514" t="s">
        <v>183</v>
      </c>
      <c r="D49" s="495" t="s">
        <v>185</v>
      </c>
      <c r="E49" s="500"/>
      <c r="F49" s="500"/>
      <c r="G49" s="513" t="s">
        <v>191</v>
      </c>
      <c r="H49" s="503">
        <v>2008</v>
      </c>
      <c r="I49" s="470"/>
      <c r="J49" s="470"/>
      <c r="K49" s="479"/>
      <c r="L49" s="474"/>
      <c r="M49" s="474"/>
      <c r="N49" s="474"/>
      <c r="O49" s="474"/>
      <c r="P49" s="474"/>
      <c r="Q49" s="474"/>
      <c r="R49" s="474"/>
      <c r="S49" s="474"/>
    </row>
    <row r="50" spans="1:19" ht="50" customHeight="1" thickBot="1">
      <c r="A50" s="516" t="s">
        <v>1266</v>
      </c>
      <c r="B50" s="500"/>
      <c r="C50" s="517" t="s">
        <v>1225</v>
      </c>
      <c r="D50" s="517" t="s">
        <v>1303</v>
      </c>
      <c r="E50" s="517"/>
      <c r="F50" s="500"/>
      <c r="G50" s="513" t="s">
        <v>1302</v>
      </c>
      <c r="H50" s="505">
        <v>2008</v>
      </c>
      <c r="I50" s="481"/>
      <c r="J50" s="481"/>
      <c r="K50" s="484"/>
      <c r="L50" s="474"/>
      <c r="M50" s="474"/>
      <c r="N50" s="474"/>
      <c r="O50" s="474"/>
      <c r="P50" s="474"/>
      <c r="Q50" s="474"/>
      <c r="R50" s="474"/>
      <c r="S50" s="474"/>
    </row>
    <row r="51" spans="1:19" ht="50" customHeight="1">
      <c r="A51" s="498" t="s">
        <v>560</v>
      </c>
      <c r="B51" s="500"/>
      <c r="C51" s="499" t="s">
        <v>562</v>
      </c>
      <c r="D51" s="495" t="s">
        <v>563</v>
      </c>
      <c r="E51" s="500" t="s">
        <v>443</v>
      </c>
      <c r="F51" s="500"/>
      <c r="G51" s="563"/>
      <c r="H51" s="503">
        <v>2000</v>
      </c>
      <c r="I51" s="470" t="s">
        <v>444</v>
      </c>
      <c r="J51" s="470"/>
      <c r="K51" s="479"/>
      <c r="L51" s="474"/>
      <c r="M51" s="474"/>
      <c r="N51" s="474"/>
      <c r="O51" s="474"/>
      <c r="P51" s="474"/>
      <c r="Q51" s="474"/>
      <c r="R51" s="474"/>
      <c r="S51" s="474"/>
    </row>
    <row r="52" spans="1:19" ht="50" customHeight="1">
      <c r="A52" s="498" t="s">
        <v>414</v>
      </c>
      <c r="B52" s="495" t="s">
        <v>733</v>
      </c>
      <c r="C52" s="518" t="s">
        <v>668</v>
      </c>
      <c r="D52" s="495" t="s">
        <v>669</v>
      </c>
      <c r="E52" s="500" t="s">
        <v>415</v>
      </c>
      <c r="F52" s="500"/>
      <c r="G52" s="519" t="s">
        <v>416</v>
      </c>
      <c r="H52" s="506">
        <v>1998</v>
      </c>
      <c r="I52" s="489" t="s">
        <v>1510</v>
      </c>
      <c r="J52" s="488" t="s">
        <v>670</v>
      </c>
      <c r="K52" s="490"/>
      <c r="L52" s="474"/>
      <c r="M52" s="474"/>
      <c r="N52" s="474"/>
      <c r="O52" s="474"/>
      <c r="P52" s="474"/>
      <c r="Q52" s="474"/>
      <c r="R52" s="474"/>
      <c r="S52" s="474"/>
    </row>
    <row r="53" spans="1:19" ht="30">
      <c r="A53" s="510" t="s">
        <v>1287</v>
      </c>
      <c r="B53" s="495" t="s">
        <v>733</v>
      </c>
      <c r="C53" s="520" t="s">
        <v>1226</v>
      </c>
      <c r="D53" s="495" t="s">
        <v>1289</v>
      </c>
      <c r="E53" s="500"/>
      <c r="F53" s="500"/>
      <c r="G53" s="521" t="s">
        <v>1288</v>
      </c>
      <c r="H53" s="506">
        <v>2009</v>
      </c>
      <c r="I53" s="491"/>
      <c r="J53" s="492"/>
      <c r="K53" s="484"/>
      <c r="L53" s="474"/>
    </row>
    <row r="54" spans="1:19" ht="44.25" customHeight="1">
      <c r="A54" s="516" t="s">
        <v>1290</v>
      </c>
      <c r="B54" s="511" t="s">
        <v>488</v>
      </c>
      <c r="C54" s="520" t="s">
        <v>1291</v>
      </c>
      <c r="D54" s="495" t="s">
        <v>1293</v>
      </c>
      <c r="E54" s="500"/>
      <c r="F54" s="500"/>
      <c r="G54" s="522" t="s">
        <v>1292</v>
      </c>
      <c r="H54" s="506">
        <v>2012</v>
      </c>
      <c r="I54" s="491"/>
      <c r="J54" s="492"/>
      <c r="K54" s="484"/>
      <c r="L54" s="474"/>
    </row>
    <row r="55" spans="1:19" ht="31" thickBot="1">
      <c r="A55" s="500" t="s">
        <v>966</v>
      </c>
      <c r="B55" s="511" t="s">
        <v>488</v>
      </c>
      <c r="C55" s="500" t="s">
        <v>979</v>
      </c>
      <c r="D55" s="511" t="s">
        <v>980</v>
      </c>
      <c r="E55" s="500" t="s">
        <v>975</v>
      </c>
      <c r="F55" s="500"/>
      <c r="G55" s="563" t="s">
        <v>974</v>
      </c>
      <c r="H55" s="503">
        <v>2010</v>
      </c>
      <c r="I55" s="470"/>
      <c r="J55" s="470"/>
      <c r="K55" s="493"/>
      <c r="L55" s="937"/>
    </row>
    <row r="56" spans="1:19" ht="51.75" customHeight="1" thickBot="1">
      <c r="A56" s="516" t="s">
        <v>1298</v>
      </c>
      <c r="B56" s="511" t="s">
        <v>1299</v>
      </c>
      <c r="C56" s="523" t="s">
        <v>1157</v>
      </c>
      <c r="D56" s="495" t="s">
        <v>1301</v>
      </c>
      <c r="E56" s="516"/>
      <c r="F56" s="500"/>
      <c r="G56" s="563" t="s">
        <v>1300</v>
      </c>
      <c r="H56" s="505">
        <v>2013</v>
      </c>
      <c r="I56" s="481"/>
      <c r="J56" s="481"/>
      <c r="K56" s="493"/>
      <c r="L56" s="937"/>
    </row>
    <row r="57" spans="1:19" ht="31" thickBot="1">
      <c r="A57" s="500" t="s">
        <v>967</v>
      </c>
      <c r="B57" s="511" t="s">
        <v>733</v>
      </c>
      <c r="C57" s="500" t="s">
        <v>968</v>
      </c>
      <c r="D57" s="511" t="s">
        <v>973</v>
      </c>
      <c r="E57" s="500" t="s">
        <v>977</v>
      </c>
      <c r="F57" s="500"/>
      <c r="G57" s="563" t="s">
        <v>976</v>
      </c>
      <c r="H57" s="506">
        <v>2012</v>
      </c>
      <c r="I57" s="491"/>
      <c r="J57" s="491"/>
      <c r="K57" s="494"/>
      <c r="L57" s="937"/>
    </row>
    <row r="58" spans="1:19">
      <c r="D58" s="474"/>
      <c r="G58" s="507"/>
      <c r="H58" s="935"/>
      <c r="I58" s="935"/>
      <c r="J58" s="935"/>
      <c r="K58" s="935"/>
    </row>
  </sheetData>
  <customSheetViews>
    <customSheetView guid="{748844DE-4257-45A8-AAE6-BB55DFD8B387}" showRuler="0">
      <selection activeCell="A2" sqref="A2"/>
      <pageMargins left="0.7" right="0.7" top="0.75" bottom="0.75" header="0.3" footer="0.3"/>
      <pageSetup paperSize="9" scale="75" orientation="landscape" horizontalDpi="0" verticalDpi="0"/>
      <headerFooter alignWithMargins="0"/>
    </customSheetView>
  </customSheetViews>
  <mergeCells count="11">
    <mergeCell ref="A1:G3"/>
    <mergeCell ref="M4:V4"/>
    <mergeCell ref="I4:L4"/>
    <mergeCell ref="A4:A5"/>
    <mergeCell ref="C4:C5"/>
    <mergeCell ref="D4:D5"/>
    <mergeCell ref="F4:F5"/>
    <mergeCell ref="B4:B5"/>
    <mergeCell ref="E4:E5"/>
    <mergeCell ref="G4:G5"/>
    <mergeCell ref="H4:H5"/>
  </mergeCells>
  <phoneticPr fontId="3"/>
  <hyperlinks>
    <hyperlink ref="C52" r:id="rId1" tooltip="Strany pro otevřenou společnost" display="http://cs.wikipedia.org/w/index.php?title=Strany_pro_otev%C5%99enou_spole%C4%8Dnost&amp;action=edit" xr:uid="{00000000-0004-0000-0600-000000000000}"/>
    <hyperlink ref="G12" r:id="rId2" tooltip="http://www.kscm.cz" display="http://www.kscm.cz/" xr:uid="{00000000-0004-0000-0600-000001000000}"/>
    <hyperlink ref="J23" r:id="rId3" tooltip="Republikáni Miroslava Sládka (dosud nevytvořeno)" display="http://cs.wikipedia.org/w/index.php?title=Republik%C3%A1ni_Miroslava_Sl%C3%A1dka&amp;action=edit&amp;redlink=1" xr:uid="{00000000-0004-0000-0600-000002000000}"/>
    <hyperlink ref="G26" r:id="rId4" xr:uid="{00000000-0004-0000-0600-000003000000}"/>
    <hyperlink ref="G16" r:id="rId5" xr:uid="{00000000-0004-0000-0600-000004000000}"/>
    <hyperlink ref="G7" r:id="rId6" xr:uid="{00000000-0004-0000-0600-000005000000}"/>
    <hyperlink ref="G14" r:id="rId7" xr:uid="{00000000-0004-0000-0600-000006000000}"/>
    <hyperlink ref="G52" r:id="rId8" xr:uid="{00000000-0004-0000-0600-000007000000}"/>
    <hyperlink ref="G49" r:id="rId9" xr:uid="{00000000-0004-0000-0600-000008000000}"/>
    <hyperlink ref="G43" r:id="rId10" xr:uid="{00000000-0004-0000-0600-000009000000}"/>
    <hyperlink ref="G41" r:id="rId11" xr:uid="{00000000-0004-0000-0600-00000A000000}"/>
    <hyperlink ref="C53" r:id="rId12" tooltip="Strana soukromníků České republiky" display="https://cs.wikipedia.org/wiki/Strana_soukromn%C3%ADk%C5%AF_%C4%8Cesk%C3%A9_republiky" xr:uid="{00000000-0004-0000-0600-00000B000000}"/>
    <hyperlink ref="C54" r:id="rId13" tooltip="Starostové pro občany" display="https://cs.wikipedia.org/wiki/Starostov%C3%A9_pro_ob%C4%8Dany" xr:uid="{00000000-0004-0000-0600-00000C000000}"/>
    <hyperlink ref="G54" r:id="rId14" display="http://www.starostoveproobcany.cz/" xr:uid="{00000000-0004-0000-0600-00000D000000}"/>
    <hyperlink ref="C39" r:id="rId15" tooltip="Desítka pro domácí (stránka neexistuje)" display="https://cs.wikipedia.org/w/index.php?title=Des%C3%ADtka_pro_dom%C3%A1c%C3%AD&amp;action=edit&amp;redlink=1" xr:uid="{00000000-0004-0000-0600-00000E000000}"/>
    <hyperlink ref="C56" r:id="rId16" tooltip="Liberálně ekologická strana" display="https://cs.wikipedia.org/wiki/Liber%C3%A1ln%C4%9B_ekologick%C3%A1_strana" xr:uid="{00000000-0004-0000-0600-00000F000000}"/>
    <hyperlink ref="C50" r:id="rId17" tooltip="Starostové pro Liberecký kraj" display="https://cs.wikipedia.org/wiki/Starostov%C3%A9_pro_Libereck%C3%BD_kraj" xr:uid="{00000000-0004-0000-0600-000010000000}"/>
    <hyperlink ref="G50" r:id="rId18" display="http://www.starostoveprolibereckykraj.cz/" xr:uid="{00000000-0004-0000-0600-000011000000}"/>
    <hyperlink ref="G42" r:id="rId19" xr:uid="{00000000-0004-0000-0600-000012000000}"/>
    <hyperlink ref="G22" r:id="rId20" xr:uid="{00000000-0004-0000-0600-000013000000}"/>
    <hyperlink ref="G20" r:id="rId21" xr:uid="{00000000-0004-0000-0600-000014000000}"/>
  </hyperlinks>
  <pageMargins left="0.78740157480314965" right="0.78740157480314965" top="0.78740157480314965" bottom="0.78740157480314965" header="0.31496062992125984" footer="0.31496062992125984"/>
  <pageSetup paperSize="9" scale="57" orientation="portrait" r:id="rId22"/>
  <headerFooter alignWithMargins="0"/>
  <rowBreaks count="2" manualBreakCount="2">
    <brk id="31" max="6" man="1"/>
    <brk id="57" max="6"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27"/>
  <sheetViews>
    <sheetView topLeftCell="A5" workbookViewId="0">
      <selection activeCell="J26" sqref="A1:XFD1048576"/>
    </sheetView>
  </sheetViews>
  <sheetFormatPr baseColWidth="10" defaultColWidth="8.83203125" defaultRowHeight="14"/>
  <cols>
    <col min="1" max="1" width="2.83203125" style="561" customWidth="1"/>
    <col min="2" max="4" width="22.33203125" style="561" customWidth="1"/>
    <col min="5" max="5" width="20.1640625" style="561" customWidth="1"/>
    <col min="6" max="6" width="14.83203125" style="561" customWidth="1"/>
    <col min="7" max="16384" width="8.83203125" style="561"/>
  </cols>
  <sheetData>
    <row r="1" spans="2:8">
      <c r="B1" s="938" t="s">
        <v>225</v>
      </c>
      <c r="C1" s="939"/>
      <c r="D1" s="939"/>
      <c r="E1" s="939"/>
      <c r="F1" s="939"/>
    </row>
    <row r="2" spans="2:8">
      <c r="B2" s="939"/>
      <c r="C2" s="939"/>
      <c r="D2" s="939"/>
      <c r="E2" s="939"/>
      <c r="F2" s="939"/>
    </row>
    <row r="3" spans="2:8" ht="16">
      <c r="B3" s="940"/>
      <c r="C3" s="940"/>
      <c r="D3" s="940"/>
      <c r="E3" s="940"/>
      <c r="F3" s="940"/>
    </row>
    <row r="4" spans="2:8" ht="75.75" customHeight="1">
      <c r="B4" s="941" t="s">
        <v>202</v>
      </c>
      <c r="C4" s="941" t="s">
        <v>203</v>
      </c>
      <c r="D4" s="941" t="s">
        <v>204</v>
      </c>
      <c r="E4" s="942" t="s">
        <v>219</v>
      </c>
      <c r="F4" s="941" t="s">
        <v>205</v>
      </c>
    </row>
    <row r="5" spans="2:8" ht="30">
      <c r="B5" s="270" t="s">
        <v>206</v>
      </c>
      <c r="C5" s="943" t="s">
        <v>214</v>
      </c>
      <c r="D5" s="943" t="s">
        <v>192</v>
      </c>
      <c r="E5" s="944"/>
      <c r="F5" s="945"/>
      <c r="H5" s="946"/>
    </row>
    <row r="6" spans="2:8" ht="30">
      <c r="B6" s="270" t="s">
        <v>206</v>
      </c>
      <c r="C6" s="943" t="s">
        <v>214</v>
      </c>
      <c r="D6" s="943" t="s">
        <v>193</v>
      </c>
      <c r="E6" s="270" t="s">
        <v>215</v>
      </c>
      <c r="F6" s="947"/>
    </row>
    <row r="7" spans="2:8" ht="30">
      <c r="B7" s="270" t="s">
        <v>207</v>
      </c>
      <c r="C7" s="943" t="s">
        <v>216</v>
      </c>
      <c r="D7" s="943" t="s">
        <v>194</v>
      </c>
      <c r="E7" s="944" t="s">
        <v>223</v>
      </c>
      <c r="F7" s="945"/>
    </row>
    <row r="8" spans="2:8" ht="30">
      <c r="B8" s="270" t="s">
        <v>207</v>
      </c>
      <c r="C8" s="943" t="s">
        <v>216</v>
      </c>
      <c r="D8" s="943" t="s">
        <v>195</v>
      </c>
      <c r="E8" s="944" t="s">
        <v>223</v>
      </c>
      <c r="F8" s="945"/>
    </row>
    <row r="9" spans="2:8" ht="45">
      <c r="B9" s="270" t="s">
        <v>208</v>
      </c>
      <c r="C9" s="943" t="s">
        <v>226</v>
      </c>
      <c r="D9" s="943" t="s">
        <v>196</v>
      </c>
      <c r="E9" s="948" t="s">
        <v>222</v>
      </c>
      <c r="F9" s="945"/>
    </row>
    <row r="10" spans="2:8" ht="60">
      <c r="B10" s="270" t="s">
        <v>209</v>
      </c>
      <c r="C10" s="943" t="s">
        <v>232</v>
      </c>
      <c r="D10" s="943" t="s">
        <v>197</v>
      </c>
      <c r="E10" s="944" t="s">
        <v>217</v>
      </c>
      <c r="F10" s="945" t="s">
        <v>233</v>
      </c>
    </row>
    <row r="11" spans="2:8" ht="30">
      <c r="B11" s="270" t="s">
        <v>210</v>
      </c>
      <c r="C11" s="943" t="s">
        <v>218</v>
      </c>
      <c r="D11" s="943" t="s">
        <v>198</v>
      </c>
      <c r="E11" s="944" t="s">
        <v>224</v>
      </c>
      <c r="F11" s="945"/>
    </row>
    <row r="12" spans="2:8" ht="30">
      <c r="B12" s="270" t="s">
        <v>211</v>
      </c>
      <c r="C12" s="943" t="s">
        <v>220</v>
      </c>
      <c r="D12" s="943" t="s">
        <v>199</v>
      </c>
      <c r="E12" s="944" t="s">
        <v>224</v>
      </c>
      <c r="F12" s="945"/>
    </row>
    <row r="13" spans="2:8" ht="30">
      <c r="B13" s="270" t="s">
        <v>212</v>
      </c>
      <c r="C13" s="943" t="s">
        <v>221</v>
      </c>
      <c r="D13" s="943" t="s">
        <v>200</v>
      </c>
      <c r="E13" s="944" t="s">
        <v>224</v>
      </c>
      <c r="F13" s="945"/>
    </row>
    <row r="14" spans="2:8" ht="30">
      <c r="B14" s="270" t="s">
        <v>213</v>
      </c>
      <c r="C14" s="949" t="s">
        <v>231</v>
      </c>
      <c r="D14" s="943" t="s">
        <v>201</v>
      </c>
      <c r="E14" s="944" t="s">
        <v>228</v>
      </c>
      <c r="F14" s="945"/>
    </row>
    <row r="15" spans="2:8" ht="30">
      <c r="B15" s="270" t="s">
        <v>213</v>
      </c>
      <c r="C15" s="949" t="s">
        <v>231</v>
      </c>
      <c r="D15" s="950" t="s">
        <v>227</v>
      </c>
      <c r="E15" s="944" t="s">
        <v>228</v>
      </c>
      <c r="F15" s="945"/>
    </row>
    <row r="16" spans="2:8" ht="30">
      <c r="B16" s="270" t="s">
        <v>229</v>
      </c>
      <c r="C16" s="942" t="s">
        <v>230</v>
      </c>
      <c r="D16" s="950" t="s">
        <v>134</v>
      </c>
      <c r="E16" s="948" t="s">
        <v>136</v>
      </c>
      <c r="F16" s="945"/>
    </row>
    <row r="17" spans="2:6" ht="30">
      <c r="B17" s="951" t="s">
        <v>132</v>
      </c>
      <c r="C17" s="952" t="s">
        <v>133</v>
      </c>
      <c r="D17" s="953" t="s">
        <v>1237</v>
      </c>
      <c r="E17" s="954" t="s">
        <v>135</v>
      </c>
      <c r="F17" s="955"/>
    </row>
    <row r="18" spans="2:6" ht="30">
      <c r="B18" s="956" t="s">
        <v>1242</v>
      </c>
      <c r="C18" s="957" t="s">
        <v>1238</v>
      </c>
      <c r="D18" s="958" t="s">
        <v>1239</v>
      </c>
      <c r="E18" s="959" t="s">
        <v>136</v>
      </c>
      <c r="F18" s="956"/>
    </row>
    <row r="19" spans="2:6" ht="30.75" customHeight="1">
      <c r="B19" s="399" t="s">
        <v>1243</v>
      </c>
      <c r="C19" s="400" t="s">
        <v>1240</v>
      </c>
      <c r="D19" s="401" t="s">
        <v>1364</v>
      </c>
      <c r="E19" s="400" t="s">
        <v>1241</v>
      </c>
      <c r="F19" s="400"/>
    </row>
    <row r="20" spans="2:6" ht="48.75" customHeight="1">
      <c r="B20" s="399" t="s">
        <v>1365</v>
      </c>
      <c r="C20" s="400" t="s">
        <v>1366</v>
      </c>
      <c r="D20" s="401" t="s">
        <v>1430</v>
      </c>
      <c r="E20" s="402" t="s">
        <v>1428</v>
      </c>
      <c r="F20" s="400"/>
    </row>
    <row r="21" spans="2:6" ht="34.5" customHeight="1">
      <c r="B21" s="399" t="s">
        <v>1365</v>
      </c>
      <c r="C21" s="400" t="s">
        <v>1366</v>
      </c>
      <c r="D21" s="403" t="s">
        <v>1655</v>
      </c>
      <c r="E21" s="400" t="s">
        <v>1429</v>
      </c>
      <c r="F21" s="400"/>
    </row>
    <row r="22" spans="2:6" ht="30">
      <c r="B22" s="960" t="s">
        <v>1657</v>
      </c>
      <c r="C22" s="961" t="s">
        <v>1658</v>
      </c>
      <c r="D22" s="962" t="s">
        <v>1659</v>
      </c>
      <c r="E22" s="961" t="s">
        <v>1656</v>
      </c>
      <c r="F22" s="961"/>
    </row>
    <row r="23" spans="2:6">
      <c r="B23" s="963"/>
    </row>
    <row r="24" spans="2:6">
      <c r="B24" s="963"/>
    </row>
    <row r="25" spans="2:6" ht="17">
      <c r="B25" s="963"/>
      <c r="D25" s="964"/>
    </row>
    <row r="26" spans="2:6">
      <c r="B26" s="963"/>
      <c r="D26" s="965"/>
    </row>
    <row r="27" spans="2:6">
      <c r="B27" s="963"/>
    </row>
  </sheetData>
  <mergeCells count="1">
    <mergeCell ref="B1:F2"/>
  </mergeCells>
  <phoneticPr fontId="3"/>
  <pageMargins left="0.78700000000000003" right="0.78700000000000003" top="0.98399999999999999" bottom="0.98399999999999999" header="0.51200000000000001" footer="0.51200000000000001"/>
  <pageSetup paperSize="9" orientation="portrait" r:id="rId1"/>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workbookViewId="0">
      <selection activeCell="E35" sqref="E35"/>
    </sheetView>
  </sheetViews>
  <sheetFormatPr baseColWidth="10" defaultColWidth="8.83203125" defaultRowHeight="14"/>
  <cols>
    <col min="1" max="1" width="28.1640625" style="24" customWidth="1"/>
    <col min="2" max="2" width="22.1640625" style="24" customWidth="1"/>
    <col min="3" max="16384" width="8.83203125" style="24"/>
  </cols>
  <sheetData>
    <row r="1" spans="1:3">
      <c r="A1" s="583" t="s">
        <v>676</v>
      </c>
      <c r="B1" s="584"/>
      <c r="C1" s="584"/>
    </row>
    <row r="2" spans="1:3">
      <c r="A2" s="34"/>
      <c r="B2" s="34"/>
      <c r="C2" s="34"/>
    </row>
    <row r="3" spans="1:3">
      <c r="A3" s="35" t="s">
        <v>712</v>
      </c>
    </row>
    <row r="4" spans="1:3">
      <c r="A4" s="36" t="s">
        <v>628</v>
      </c>
      <c r="B4" s="1"/>
      <c r="C4" s="1"/>
    </row>
    <row r="5" spans="1:3">
      <c r="A5" s="2" t="s">
        <v>598</v>
      </c>
      <c r="B5" s="1"/>
      <c r="C5" s="1"/>
    </row>
    <row r="6" spans="1:3">
      <c r="A6" s="36" t="s">
        <v>604</v>
      </c>
      <c r="B6" s="1"/>
      <c r="C6" s="1"/>
    </row>
    <row r="7" spans="1:3">
      <c r="A7" s="583" t="s">
        <v>713</v>
      </c>
      <c r="B7" s="584"/>
      <c r="C7" s="584"/>
    </row>
    <row r="10" spans="1:3">
      <c r="A10" s="36" t="s">
        <v>605</v>
      </c>
    </row>
  </sheetData>
  <customSheetViews>
    <customSheetView guid="{748844DE-4257-45A8-AAE6-BB55DFD8B387}" showRuler="0">
      <selection sqref="A1:IV65536"/>
      <pageMargins left="0.7" right="0.7" top="0.75" bottom="0.75" header="0.3" footer="0.3"/>
      <pageSetup paperSize="9" orientation="portrait" horizontalDpi="0" verticalDpi="0"/>
      <headerFooter alignWithMargins="0"/>
    </customSheetView>
  </customSheetViews>
  <mergeCells count="2">
    <mergeCell ref="A7:C7"/>
    <mergeCell ref="A1:C1"/>
  </mergeCells>
  <phoneticPr fontId="3"/>
  <hyperlinks>
    <hyperlink ref="A4" r:id="rId1" xr:uid="{00000000-0004-0000-0800-000000000000}"/>
    <hyperlink ref="A6" r:id="rId2" xr:uid="{00000000-0004-0000-0800-000001000000}"/>
    <hyperlink ref="A10" r:id="rId3" xr:uid="{00000000-0004-0000-0800-000002000000}"/>
  </hyperlinks>
  <pageMargins left="0.78700000000000003" right="0.78700000000000003" top="0.98399999999999999" bottom="0.98399999999999999" header="0.51200000000000001" footer="0.51200000000000001"/>
  <pageSetup paperSize="9" orientation="portrait" r:id="rId4"/>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下院選挙</vt:lpstr>
      <vt:lpstr>上院選挙</vt:lpstr>
      <vt:lpstr>上院選挙区別推移</vt:lpstr>
      <vt:lpstr>欧州議会選挙</vt:lpstr>
      <vt:lpstr>大統領選挙</vt:lpstr>
      <vt:lpstr>選挙規則</vt:lpstr>
      <vt:lpstr>政党概要</vt:lpstr>
      <vt:lpstr>政権構成表</vt:lpstr>
      <vt:lpstr>出典</vt:lpstr>
      <vt:lpstr>上院選挙!Print_Area</vt:lpstr>
      <vt:lpstr>政党概要!Print_Area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Mizuho Nakada-Amiya</dc:creator>
  <cp:lastModifiedBy>Microsoft Office User</cp:lastModifiedBy>
  <cp:lastPrinted>2018-11-28T02:52:36Z</cp:lastPrinted>
  <dcterms:created xsi:type="dcterms:W3CDTF">2007-10-06T23:14:29Z</dcterms:created>
  <dcterms:modified xsi:type="dcterms:W3CDTF">2022-02-04T03:46:48Z</dcterms:modified>
</cp:coreProperties>
</file>