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mc:AlternateContent xmlns:mc="http://schemas.openxmlformats.org/markup-compatibility/2006">
    <mc:Choice Requires="x15">
      <x15ac:absPath xmlns:x15ac="http://schemas.microsoft.com/office/spreadsheetml/2010/11/ac" url="/Users/manabusengoku/Desktop/"/>
    </mc:Choice>
  </mc:AlternateContent>
  <xr:revisionPtr revIDLastSave="0" documentId="13_ncr:1_{57794084-087E-8D43-A062-45008F51FF77}" xr6:coauthVersionLast="47" xr6:coauthVersionMax="47" xr10:uidLastSave="{00000000-0000-0000-0000-000000000000}"/>
  <bookViews>
    <workbookView xWindow="19540" yWindow="3760" windowWidth="28800" windowHeight="16140" activeTab="5" xr2:uid="{00000000-000D-0000-FFFF-FFFF00000000}"/>
  </bookViews>
  <sheets>
    <sheet name="議会選挙結果" sheetId="3" r:id="rId1"/>
    <sheet name="欧州議会選挙" sheetId="8" r:id="rId2"/>
    <sheet name="選挙制度" sheetId="6" r:id="rId3"/>
    <sheet name="主要政党" sheetId="1" r:id="rId4"/>
    <sheet name="政権構成表" sheetId="9" r:id="rId5"/>
    <sheet name="出典"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9" i="3" l="1"/>
  <c r="E167" i="3" s="1"/>
  <c r="C136" i="3"/>
  <c r="C113" i="3"/>
  <c r="C90" i="3"/>
  <c r="C66" i="3"/>
  <c r="C38" i="3"/>
  <c r="C9" i="3"/>
  <c r="D128" i="3"/>
  <c r="E121" i="3" s="1"/>
  <c r="D105" i="3"/>
  <c r="E94" i="3" s="1"/>
  <c r="D82" i="3"/>
  <c r="E73" i="3" s="1"/>
  <c r="D58" i="3"/>
  <c r="E45" i="3" s="1"/>
  <c r="D30" i="3"/>
  <c r="E16" i="3" s="1"/>
  <c r="G142" i="3"/>
  <c r="G141" i="3"/>
  <c r="G140" i="3"/>
  <c r="G139" i="3"/>
  <c r="E140" i="3" l="1"/>
  <c r="E25" i="3"/>
  <c r="E125" i="3"/>
  <c r="E51" i="3"/>
  <c r="E43" i="3"/>
  <c r="E74" i="3"/>
  <c r="E139" i="3"/>
  <c r="E23" i="3"/>
  <c r="E41" i="3"/>
  <c r="E50" i="3"/>
  <c r="E42" i="3"/>
  <c r="E72" i="3"/>
  <c r="E124" i="3"/>
  <c r="E148" i="3"/>
  <c r="E27" i="3"/>
  <c r="E52" i="3"/>
  <c r="E120" i="3"/>
  <c r="E146" i="3"/>
  <c r="E71" i="3"/>
  <c r="E122" i="3"/>
  <c r="E147" i="3"/>
  <c r="E20" i="3"/>
  <c r="E56" i="3"/>
  <c r="E48" i="3"/>
  <c r="E69" i="3"/>
  <c r="E19" i="3"/>
  <c r="E55" i="3"/>
  <c r="E47" i="3"/>
  <c r="E80" i="3"/>
  <c r="E14" i="3"/>
  <c r="E44" i="3"/>
  <c r="E76" i="3"/>
  <c r="E126" i="3"/>
  <c r="E22" i="3"/>
  <c r="E57" i="3"/>
  <c r="E49" i="3"/>
  <c r="E119" i="3"/>
  <c r="E143" i="3"/>
  <c r="E12" i="3"/>
  <c r="E17" i="3"/>
  <c r="E54" i="3"/>
  <c r="E46" i="3"/>
  <c r="E79" i="3"/>
  <c r="E116" i="3"/>
  <c r="E118" i="3"/>
  <c r="E142" i="3"/>
  <c r="E28" i="3"/>
  <c r="E15" i="3"/>
  <c r="E53" i="3"/>
  <c r="E77" i="3"/>
  <c r="E127" i="3"/>
  <c r="E117" i="3"/>
  <c r="E141" i="3"/>
  <c r="E166" i="3"/>
  <c r="E101" i="3"/>
  <c r="E100" i="3"/>
  <c r="E29" i="3"/>
  <c r="E21" i="3"/>
  <c r="E13" i="3"/>
  <c r="E78" i="3"/>
  <c r="E70" i="3"/>
  <c r="E99" i="3"/>
  <c r="E145" i="3"/>
  <c r="E98" i="3"/>
  <c r="E144" i="3"/>
  <c r="E93" i="3"/>
  <c r="E97" i="3"/>
  <c r="E26" i="3"/>
  <c r="E18" i="3"/>
  <c r="E75" i="3"/>
  <c r="E104" i="3"/>
  <c r="E96" i="3"/>
  <c r="E123" i="3"/>
  <c r="E103" i="3"/>
  <c r="E95" i="3"/>
  <c r="E24" i="3"/>
  <c r="E81" i="3"/>
  <c r="E10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komori</author>
  </authors>
  <commentList>
    <comment ref="F4" authorId="0" shapeId="0" xr:uid="{00000000-0006-0000-0200-000001000000}">
      <text>
        <r>
          <rPr>
            <b/>
            <sz val="9"/>
            <color indexed="81"/>
            <rFont val="ＭＳ Ｐゴシック"/>
            <family val="3"/>
            <charset val="128"/>
          </rPr>
          <t>komori:</t>
        </r>
        <r>
          <rPr>
            <sz val="9"/>
            <color indexed="81"/>
            <rFont val="ＭＳ Ｐゴシック"/>
            <family val="3"/>
            <charset val="128"/>
          </rPr>
          <t xml:space="preserve">
</t>
        </r>
      </text>
    </comment>
  </commentList>
</comments>
</file>

<file path=xl/sharedStrings.xml><?xml version="1.0" encoding="utf-8"?>
<sst xmlns="http://schemas.openxmlformats.org/spreadsheetml/2006/main" count="959" uniqueCount="537">
  <si>
    <t>Eesti Kristlik Rahvapartei</t>
    <phoneticPr fontId="3"/>
  </si>
  <si>
    <t>EMKE</t>
    <phoneticPr fontId="3"/>
  </si>
  <si>
    <t>Eesi Maa-keskerakond</t>
    <phoneticPr fontId="3"/>
  </si>
  <si>
    <r>
      <t>穏健党に合併（</t>
    </r>
    <r>
      <rPr>
        <sz val="11"/>
        <rFont val="Times New Roman"/>
        <family val="1"/>
      </rPr>
      <t>96</t>
    </r>
    <r>
      <rPr>
        <sz val="11"/>
        <rFont val="ＭＳ Ｐゴシック"/>
        <family val="3"/>
        <charset val="128"/>
      </rPr>
      <t>）</t>
    </r>
    <rPh sb="0" eb="2">
      <t>オンケン</t>
    </rPh>
    <rPh sb="2" eb="3">
      <t>トウ</t>
    </rPh>
    <rPh sb="4" eb="6">
      <t>ガッペイ</t>
    </rPh>
    <phoneticPr fontId="3"/>
  </si>
  <si>
    <t>EME</t>
    <phoneticPr fontId="3"/>
  </si>
  <si>
    <t>Eesti maarahva erakond</t>
    <phoneticPr fontId="3"/>
  </si>
  <si>
    <t>ERKE</t>
    <phoneticPr fontId="3"/>
  </si>
  <si>
    <t>Eesti Rahva-keskerakond</t>
    <phoneticPr fontId="3"/>
  </si>
  <si>
    <t>ERKL</t>
    <phoneticPr fontId="3"/>
  </si>
  <si>
    <t>Eesti Rahvuslaste Keskliit</t>
    <phoneticPr fontId="3"/>
  </si>
  <si>
    <t>ERP</t>
    <phoneticPr fontId="3"/>
  </si>
  <si>
    <r>
      <t>解党（</t>
    </r>
    <r>
      <rPr>
        <sz val="11"/>
        <rFont val="Times New Roman"/>
        <family val="1"/>
      </rPr>
      <t>99</t>
    </r>
    <r>
      <rPr>
        <sz val="11"/>
        <rFont val="ＭＳ Ｐゴシック"/>
        <family val="3"/>
        <charset val="128"/>
      </rPr>
      <t>）</t>
    </r>
    <rPh sb="0" eb="2">
      <t>カイトウ</t>
    </rPh>
    <phoneticPr fontId="3"/>
  </si>
  <si>
    <t>ESDP</t>
    <phoneticPr fontId="3"/>
  </si>
  <si>
    <t>Eesti Sotsiaaldemokraatlik Partei</t>
    <phoneticPr fontId="3"/>
  </si>
  <si>
    <t>Estonian Socialdemocratic Party</t>
    <phoneticPr fontId="3"/>
  </si>
  <si>
    <t>ETRE</t>
    <phoneticPr fontId="3"/>
  </si>
  <si>
    <t>Eesti Talurahva Erakond</t>
    <phoneticPr fontId="3"/>
  </si>
  <si>
    <r>
      <t>Rahvaerakond(98)→</t>
    </r>
    <r>
      <rPr>
        <sz val="11"/>
        <rFont val="ＭＳ Ｐゴシック"/>
        <family val="3"/>
        <charset val="128"/>
      </rPr>
      <t>穏健党と合同（</t>
    </r>
    <r>
      <rPr>
        <sz val="11"/>
        <rFont val="Times New Roman"/>
        <family val="1"/>
      </rPr>
      <t>99)</t>
    </r>
    <rPh sb="17" eb="19">
      <t>オンケン</t>
    </rPh>
    <rPh sb="19" eb="20">
      <t>トウ</t>
    </rPh>
    <rPh sb="21" eb="23">
      <t>ゴウドウ</t>
    </rPh>
    <phoneticPr fontId="3"/>
  </si>
  <si>
    <t>EVP</t>
    <phoneticPr fontId="3"/>
  </si>
  <si>
    <t>Eesti Vasakpartei</t>
    <phoneticPr fontId="3"/>
  </si>
  <si>
    <t>Estonian Left Party</t>
    <phoneticPr fontId="3"/>
  </si>
  <si>
    <t>www.esdtp.ee</t>
    <phoneticPr fontId="3"/>
  </si>
  <si>
    <t>Eesti Demokraatliku Tööpartei (92)→Eesti Sotsiaaldemokraatliku Tööpartei (97)</t>
    <phoneticPr fontId="3"/>
  </si>
  <si>
    <t>ERL</t>
    <phoneticPr fontId="3"/>
  </si>
  <si>
    <t>Eestimaa Rahvaliit</t>
    <phoneticPr fontId="3"/>
  </si>
  <si>
    <t>EPL</t>
    <phoneticPr fontId="3"/>
  </si>
  <si>
    <t>ERSP</t>
    <phoneticPr fontId="3"/>
  </si>
  <si>
    <t>Eesti Rahvusliku Sõltumatuse Partei</t>
    <phoneticPr fontId="3"/>
  </si>
  <si>
    <t>ERKL(94)→IL(95)</t>
    <phoneticPr fontId="3"/>
  </si>
  <si>
    <t>ESE</t>
    <phoneticPr fontId="3"/>
  </si>
  <si>
    <t>Eesti Sinine Erakond</t>
    <phoneticPr fontId="3"/>
  </si>
  <si>
    <t>EÜRP</t>
    <phoneticPr fontId="3"/>
  </si>
  <si>
    <t>Vene Balti Erakonnad Eestis(2000)→Konstitutsioonipartei(2006)</t>
    <phoneticPr fontId="3"/>
  </si>
  <si>
    <t>Halastus</t>
    <phoneticPr fontId="3"/>
  </si>
  <si>
    <t>Charity</t>
    <phoneticPr fontId="3"/>
  </si>
  <si>
    <t>IRL</t>
    <phoneticPr fontId="3"/>
  </si>
  <si>
    <t>IL</t>
    <phoneticPr fontId="3"/>
  </si>
  <si>
    <t>Isamaaliit</t>
    <phoneticPr fontId="3"/>
  </si>
  <si>
    <t>IRL(06)</t>
    <phoneticPr fontId="3"/>
  </si>
  <si>
    <r>
      <t>200</t>
    </r>
    <r>
      <rPr>
        <sz val="11"/>
        <rFont val="ＭＳ Ｐゴシック"/>
        <family val="3"/>
        <charset val="128"/>
      </rPr>
      <t>9</t>
    </r>
    <r>
      <rPr>
        <sz val="11"/>
        <rFont val="ＭＳ Ｐゴシック"/>
        <family val="3"/>
        <charset val="128"/>
      </rPr>
      <t>年欧州議会選挙</t>
    </r>
    <rPh sb="4" eb="5">
      <t>ネン</t>
    </rPh>
    <rPh sb="5" eb="7">
      <t>オウシュウ</t>
    </rPh>
    <rPh sb="7" eb="9">
      <t>ギカイ</t>
    </rPh>
    <rPh sb="9" eb="11">
      <t>センキョ</t>
    </rPh>
    <phoneticPr fontId="3"/>
  </si>
  <si>
    <r>
      <t>2</t>
    </r>
    <r>
      <rPr>
        <sz val="11"/>
        <rFont val="ＭＳ Ｐゴシック"/>
        <family val="3"/>
        <charset val="128"/>
      </rPr>
      <t>009年６月7日</t>
    </r>
    <rPh sb="4" eb="5">
      <t>ネン</t>
    </rPh>
    <rPh sb="6" eb="7">
      <t>ガツ</t>
    </rPh>
    <rPh sb="8" eb="9">
      <t>ニチ</t>
    </rPh>
    <phoneticPr fontId="3"/>
  </si>
  <si>
    <t>無所属Indrek Tarand</t>
    <rPh sb="0" eb="3">
      <t>ムショゾク</t>
    </rPh>
    <phoneticPr fontId="3"/>
  </si>
  <si>
    <t>SDE</t>
    <phoneticPr fontId="3"/>
  </si>
  <si>
    <t>Erakond Eestimaa Rohelised</t>
    <phoneticPr fontId="3"/>
  </si>
  <si>
    <r>
      <t>無所属</t>
    </r>
    <r>
      <rPr>
        <sz val="10"/>
        <rFont val="Times New Roman"/>
        <family val="1"/>
      </rPr>
      <t>Martin Helme</t>
    </r>
    <rPh sb="0" eb="3">
      <t>ムショゾク</t>
    </rPh>
    <phoneticPr fontId="3"/>
  </si>
  <si>
    <t>Eestimaa Rahvaliit</t>
    <phoneticPr fontId="3"/>
  </si>
  <si>
    <r>
      <t>無所属</t>
    </r>
    <r>
      <rPr>
        <sz val="10"/>
        <rFont val="Times New Roman"/>
        <family val="1"/>
      </rPr>
      <t>Dmitri Klenski</t>
    </r>
    <rPh sb="0" eb="3">
      <t>ムショゾク</t>
    </rPh>
    <phoneticPr fontId="3"/>
  </si>
  <si>
    <r>
      <t>2009</t>
    </r>
    <r>
      <rPr>
        <sz val="11"/>
        <rFont val="ＭＳ Ｐ明朝"/>
        <family val="1"/>
        <charset val="128"/>
      </rPr>
      <t>欧州議会</t>
    </r>
    <rPh sb="4" eb="6">
      <t>オウシュウ</t>
    </rPh>
    <rPh sb="6" eb="8">
      <t>ギカイ</t>
    </rPh>
    <phoneticPr fontId="3"/>
  </si>
  <si>
    <r>
      <t>2004</t>
    </r>
    <r>
      <rPr>
        <sz val="11"/>
        <rFont val="ＭＳ Ｐ明朝"/>
        <family val="1"/>
        <charset val="128"/>
      </rPr>
      <t>欧州議会</t>
    </r>
    <rPh sb="4" eb="6">
      <t>オウシュウ</t>
    </rPh>
    <rPh sb="6" eb="8">
      <t>ギカイ</t>
    </rPh>
    <phoneticPr fontId="3"/>
  </si>
  <si>
    <t>◎</t>
    <phoneticPr fontId="3"/>
  </si>
  <si>
    <r>
      <t>2004</t>
    </r>
    <r>
      <rPr>
        <sz val="11"/>
        <rFont val="ＭＳ Ｐゴシック"/>
        <family val="3"/>
        <charset val="128"/>
      </rPr>
      <t>年「穏健」から</t>
    </r>
    <r>
      <rPr>
        <sz val="11"/>
        <rFont val="Times New Roman"/>
        <family val="1"/>
      </rPr>
      <t>SDE</t>
    </r>
    <r>
      <rPr>
        <sz val="11"/>
        <rFont val="ＭＳ Ｐゴシック"/>
        <family val="3"/>
        <charset val="128"/>
      </rPr>
      <t>に改名</t>
    </r>
    <rPh sb="4" eb="5">
      <t>ネン</t>
    </rPh>
    <rPh sb="6" eb="8">
      <t>オンケン</t>
    </rPh>
    <rPh sb="15" eb="17">
      <t>カイメイ</t>
    </rPh>
    <phoneticPr fontId="3"/>
  </si>
  <si>
    <r>
      <t>SDE(2004)</t>
    </r>
    <r>
      <rPr>
        <sz val="11"/>
        <rFont val="ＭＳ Ｐ明朝"/>
        <family val="1"/>
        <charset val="128"/>
      </rPr>
      <t>に改名</t>
    </r>
    <rPh sb="10" eb="12">
      <t>カイメイ</t>
    </rPh>
    <phoneticPr fontId="3"/>
  </si>
  <si>
    <t>Eestimaa Ühendatud Vasakpartei</t>
    <phoneticPr fontId="3"/>
  </si>
  <si>
    <t>Libertas Eeseti Erakond</t>
    <phoneticPr fontId="3"/>
  </si>
  <si>
    <t>Erakond Eesti Kristlikud Demokraadid</t>
    <phoneticPr fontId="3"/>
  </si>
  <si>
    <t>Põlluneeste Kogu</t>
    <phoneticPr fontId="3"/>
  </si>
  <si>
    <r>
      <t>（</t>
    </r>
    <r>
      <rPr>
        <sz val="11"/>
        <rFont val="Times New Roman"/>
        <family val="1"/>
      </rPr>
      <t>1992</t>
    </r>
    <r>
      <rPr>
        <sz val="11"/>
        <rFont val="ＭＳ Ｐゴシック"/>
        <family val="3"/>
        <charset val="128"/>
      </rPr>
      <t>年以降の選挙に参加した政党と団体：</t>
    </r>
    <r>
      <rPr>
        <sz val="11"/>
        <rFont val="Times New Roman"/>
        <family val="1"/>
      </rPr>
      <t>92</t>
    </r>
    <r>
      <rPr>
        <sz val="11"/>
        <rFont val="ＭＳ Ｐゴシック"/>
        <family val="3"/>
        <charset val="128"/>
      </rPr>
      <t>年および</t>
    </r>
    <r>
      <rPr>
        <sz val="11"/>
        <rFont val="Times New Roman"/>
        <family val="1"/>
      </rPr>
      <t>95</t>
    </r>
    <r>
      <rPr>
        <sz val="11"/>
        <rFont val="ＭＳ Ｐゴシック"/>
        <family val="3"/>
        <charset val="128"/>
      </rPr>
      <t>年選挙で選挙連合のみに参加した政党の一部は除く）</t>
    </r>
    <rPh sb="5" eb="6">
      <t>ネン</t>
    </rPh>
    <rPh sb="6" eb="8">
      <t>イコウ</t>
    </rPh>
    <rPh sb="9" eb="11">
      <t>センキョ</t>
    </rPh>
    <rPh sb="12" eb="14">
      <t>サンカ</t>
    </rPh>
    <rPh sb="16" eb="18">
      <t>セイトウ</t>
    </rPh>
    <rPh sb="19" eb="21">
      <t>ダンタイ</t>
    </rPh>
    <rPh sb="24" eb="25">
      <t>ネン</t>
    </rPh>
    <rPh sb="30" eb="31">
      <t>ネン</t>
    </rPh>
    <rPh sb="31" eb="33">
      <t>センキョ</t>
    </rPh>
    <rPh sb="34" eb="36">
      <t>センキョ</t>
    </rPh>
    <rPh sb="36" eb="38">
      <t>レンゴウ</t>
    </rPh>
    <rPh sb="41" eb="43">
      <t>サンカ</t>
    </rPh>
    <rPh sb="45" eb="47">
      <t>セイトウ</t>
    </rPh>
    <rPh sb="48" eb="50">
      <t>イチブ</t>
    </rPh>
    <rPh sb="51" eb="52">
      <t>ノゾ</t>
    </rPh>
    <phoneticPr fontId="3"/>
  </si>
  <si>
    <r>
      <t>HP</t>
    </r>
    <r>
      <rPr>
        <sz val="11"/>
        <rFont val="ＭＳ Ｐゴシック"/>
        <family val="3"/>
        <charset val="128"/>
      </rPr>
      <t>アドレス</t>
    </r>
    <phoneticPr fontId="3"/>
  </si>
  <si>
    <r>
      <t>選挙参加（◎：候補を立てて議席を獲得、</t>
    </r>
    <r>
      <rPr>
        <sz val="9"/>
        <rFont val="Times New Roman"/>
        <family val="1"/>
      </rPr>
      <t>▲</t>
    </r>
    <r>
      <rPr>
        <sz val="9"/>
        <rFont val="ＭＳ Ｐゴシック"/>
        <family val="3"/>
        <charset val="128"/>
      </rPr>
      <t>：候補を立てて議席を獲得できず、☆：選挙連合に参加、</t>
    </r>
    <r>
      <rPr>
        <sz val="9"/>
        <rFont val="Times New Roman"/>
        <family val="1"/>
      </rPr>
      <t>□:</t>
    </r>
    <r>
      <rPr>
        <sz val="9"/>
        <rFont val="ＭＳ Ｐゴシック"/>
        <family val="3"/>
        <charset val="128"/>
      </rPr>
      <t>他の政党リストに参加）</t>
    </r>
    <rPh sb="0" eb="2">
      <t>センキョ</t>
    </rPh>
    <rPh sb="2" eb="4">
      <t>サンカ</t>
    </rPh>
    <rPh sb="7" eb="9">
      <t>コウホ</t>
    </rPh>
    <rPh sb="10" eb="11">
      <t>タ</t>
    </rPh>
    <rPh sb="13" eb="15">
      <t>ギセキ</t>
    </rPh>
    <rPh sb="16" eb="18">
      <t>カクトク</t>
    </rPh>
    <rPh sb="21" eb="23">
      <t>コウホ</t>
    </rPh>
    <rPh sb="24" eb="25">
      <t>タ</t>
    </rPh>
    <rPh sb="27" eb="29">
      <t>ギセキ</t>
    </rPh>
    <rPh sb="30" eb="32">
      <t>カクトク</t>
    </rPh>
    <rPh sb="38" eb="40">
      <t>センキョ</t>
    </rPh>
    <rPh sb="40" eb="42">
      <t>レンゴウ</t>
    </rPh>
    <rPh sb="43" eb="45">
      <t>サンカ</t>
    </rPh>
    <rPh sb="48" eb="49">
      <t>タ</t>
    </rPh>
    <rPh sb="50" eb="52">
      <t>セイトウ</t>
    </rPh>
    <rPh sb="56" eb="58">
      <t>サンカ</t>
    </rPh>
    <phoneticPr fontId="3"/>
  </si>
  <si>
    <t>Arengupartei</t>
    <phoneticPr fontId="3"/>
  </si>
  <si>
    <r>
      <t>2001</t>
    </r>
    <r>
      <rPr>
        <sz val="11"/>
        <rFont val="ＭＳ Ｐゴシック"/>
        <family val="3"/>
        <charset val="128"/>
      </rPr>
      <t>年まで</t>
    </r>
    <r>
      <rPr>
        <sz val="11"/>
        <rFont val="Times New Roman"/>
        <family val="1"/>
      </rPr>
      <t>AP</t>
    </r>
    <r>
      <rPr>
        <sz val="11"/>
        <rFont val="ＭＳ Ｐゴシック"/>
        <family val="3"/>
        <charset val="128"/>
      </rPr>
      <t>、</t>
    </r>
    <r>
      <rPr>
        <sz val="11"/>
        <rFont val="Times New Roman"/>
        <family val="1"/>
      </rPr>
      <t>ERL</t>
    </r>
    <r>
      <rPr>
        <sz val="11"/>
        <rFont val="ＭＳ Ｐゴシック"/>
        <family val="3"/>
        <charset val="128"/>
      </rPr>
      <t>と合同（</t>
    </r>
    <r>
      <rPr>
        <sz val="11"/>
        <rFont val="Times New Roman"/>
        <family val="1"/>
      </rPr>
      <t>2003)</t>
    </r>
    <rPh sb="4" eb="5">
      <t>ネン</t>
    </rPh>
    <rPh sb="14" eb="16">
      <t>ゴウドウ</t>
    </rPh>
    <phoneticPr fontId="3"/>
  </si>
  <si>
    <t>EDL</t>
    <phoneticPr fontId="3"/>
  </si>
  <si>
    <t>Eesti Demokraatlik Liit</t>
    <phoneticPr fontId="3"/>
  </si>
  <si>
    <t>Estonian Democratic Union</t>
    <phoneticPr fontId="3"/>
  </si>
  <si>
    <t>EEE</t>
    <phoneticPr fontId="3"/>
  </si>
  <si>
    <r>
      <t>中央党と合同（</t>
    </r>
    <r>
      <rPr>
        <sz val="11"/>
        <rFont val="Times New Roman"/>
        <family val="1"/>
      </rPr>
      <t>1994)</t>
    </r>
    <rPh sb="0" eb="2">
      <t>チュウオウ</t>
    </rPh>
    <rPh sb="2" eb="3">
      <t>トウ</t>
    </rPh>
    <rPh sb="4" eb="6">
      <t>ゴウドウ</t>
    </rPh>
    <phoneticPr fontId="3"/>
  </si>
  <si>
    <t>EER</t>
    <phoneticPr fontId="3"/>
  </si>
  <si>
    <t>Erakond Eestimaa Rohelised</t>
    <phoneticPr fontId="3"/>
  </si>
  <si>
    <t>EIP</t>
    <phoneticPr fontId="3"/>
  </si>
  <si>
    <t>Eesti Iseseisvuspaetei</t>
    <phoneticPr fontId="3"/>
  </si>
  <si>
    <t>Estonian Independence Party</t>
    <phoneticPr fontId="3"/>
  </si>
  <si>
    <t>ESRP→TEE→EIP</t>
    <phoneticPr fontId="3"/>
  </si>
  <si>
    <t>Royalists Party</t>
    <phoneticPr fontId="3"/>
  </si>
  <si>
    <t>Estonian Peasant Party</t>
    <phoneticPr fontId="3"/>
  </si>
  <si>
    <t>Eesti Pensionäride Liit</t>
    <phoneticPr fontId="3"/>
  </si>
  <si>
    <t>National Independence Party</t>
    <phoneticPr fontId="3"/>
  </si>
  <si>
    <t>Blue Party</t>
    <phoneticPr fontId="3"/>
  </si>
  <si>
    <t>Eesti Ühendatud Rahvapartei</t>
    <phoneticPr fontId="3"/>
  </si>
  <si>
    <t>Halastus</t>
    <phoneticPr fontId="3"/>
  </si>
  <si>
    <t>IL, RP</t>
    <phoneticPr fontId="3"/>
  </si>
  <si>
    <t>Pro Patria Union</t>
    <phoneticPr fontId="3"/>
  </si>
  <si>
    <t>Coalition Party</t>
    <phoneticPr fontId="3"/>
  </si>
  <si>
    <t>Party of Law of Nature</t>
    <phoneticPr fontId="3"/>
  </si>
  <si>
    <t>Forest Party</t>
    <phoneticPr fontId="3"/>
  </si>
  <si>
    <t>M</t>
    <phoneticPr fontId="3"/>
  </si>
  <si>
    <t>Reform Party</t>
    <phoneticPr fontId="3"/>
  </si>
  <si>
    <t>www.reform.ee</t>
    <phoneticPr fontId="3"/>
  </si>
  <si>
    <r>
      <t>エストニア自由民主党</t>
    </r>
    <r>
      <rPr>
        <sz val="10"/>
        <rFont val="Times New Roman"/>
        <family val="1"/>
      </rPr>
      <t>(1990)</t>
    </r>
    <r>
      <rPr>
        <sz val="10"/>
        <rFont val="ＭＳ Ｐゴシック"/>
        <family val="3"/>
        <charset val="128"/>
      </rPr>
      <t>と</t>
    </r>
    <r>
      <rPr>
        <sz val="10"/>
        <rFont val="Times New Roman"/>
        <family val="1"/>
      </rPr>
      <t xml:space="preserve"> Eesti Vabad Demokraadid (EVD) </t>
    </r>
    <r>
      <rPr>
        <sz val="10"/>
        <rFont val="ＭＳ Ｐゴシック"/>
        <family val="3"/>
        <charset val="128"/>
      </rPr>
      <t>の合同</t>
    </r>
    <rPh sb="5" eb="7">
      <t>ジユウ</t>
    </rPh>
    <rPh sb="7" eb="10">
      <t>ミンシュトウ</t>
    </rPh>
    <rPh sb="49" eb="51">
      <t>ゴウドウ</t>
    </rPh>
    <phoneticPr fontId="3"/>
  </si>
  <si>
    <t>RP</t>
    <phoneticPr fontId="3"/>
  </si>
  <si>
    <t>Ühendus Vabariigi Eest - Res Publica</t>
    <phoneticPr fontId="3"/>
  </si>
  <si>
    <t>Res Publica</t>
    <phoneticPr fontId="3"/>
  </si>
  <si>
    <r>
      <t>2006</t>
    </r>
    <r>
      <rPr>
        <sz val="11"/>
        <rFont val="ＭＳ Ｐゴシック"/>
        <family val="3"/>
        <charset val="128"/>
      </rPr>
      <t>年に</t>
    </r>
    <r>
      <rPr>
        <sz val="11"/>
        <rFont val="Times New Roman"/>
        <family val="1"/>
      </rPr>
      <t>Isamaa</t>
    </r>
    <r>
      <rPr>
        <sz val="11"/>
        <rFont val="ＭＳ Ｐゴシック"/>
        <family val="3"/>
        <charset val="128"/>
      </rPr>
      <t>と合併</t>
    </r>
    <rPh sb="4" eb="5">
      <t>ネン</t>
    </rPh>
    <rPh sb="13" eb="15">
      <t>ガッペイ</t>
    </rPh>
    <phoneticPr fontId="3"/>
  </si>
  <si>
    <t>SDE</t>
    <phoneticPr fontId="3"/>
  </si>
  <si>
    <t>TEE</t>
    <phoneticPr fontId="3"/>
  </si>
  <si>
    <t>Tuleviku Eesti Erakond</t>
    <phoneticPr fontId="3"/>
  </si>
  <si>
    <t>Future Party</t>
    <phoneticPr fontId="3"/>
  </si>
  <si>
    <t>ERSP</t>
    <phoneticPr fontId="3"/>
  </si>
  <si>
    <t>VEE</t>
    <phoneticPr fontId="3"/>
  </si>
  <si>
    <t>Vene Erakond Eestis</t>
    <phoneticPr fontId="3"/>
  </si>
  <si>
    <r>
      <t>2007</t>
    </r>
    <r>
      <rPr>
        <sz val="11"/>
        <rFont val="ＭＳ Ｐゴシック"/>
        <family val="3"/>
        <charset val="128"/>
      </rPr>
      <t>年に</t>
    </r>
    <r>
      <rPr>
        <sz val="11"/>
        <rFont val="Times New Roman"/>
        <family val="1"/>
      </rPr>
      <t>KE</t>
    </r>
    <r>
      <rPr>
        <sz val="11"/>
        <rFont val="ＭＳ Ｐゴシック"/>
        <family val="3"/>
        <charset val="128"/>
      </rPr>
      <t>と合併</t>
    </r>
    <rPh sb="4" eb="5">
      <t>ネン</t>
    </rPh>
    <rPh sb="9" eb="11">
      <t>ガッペイ</t>
    </rPh>
    <phoneticPr fontId="3"/>
  </si>
  <si>
    <t>Eesti Keskerakond</t>
    <phoneticPr fontId="3"/>
  </si>
  <si>
    <t>EKD</t>
    <phoneticPr fontId="3"/>
  </si>
  <si>
    <t>Eesti Kristlikud Demokraadid</t>
    <phoneticPr fontId="3"/>
  </si>
  <si>
    <t>www.ekd.ee</t>
    <phoneticPr fontId="3"/>
  </si>
  <si>
    <t>EKRP</t>
    <phoneticPr fontId="3"/>
  </si>
  <si>
    <t>▲</t>
    <phoneticPr fontId="3"/>
  </si>
  <si>
    <t>EKRP</t>
    <phoneticPr fontId="3"/>
  </si>
  <si>
    <t>Estonian Entrepreneurs' Party</t>
    <phoneticPr fontId="3"/>
  </si>
  <si>
    <t>◎</t>
    <phoneticPr fontId="3"/>
  </si>
  <si>
    <t>Estonian Greens</t>
    <phoneticPr fontId="3"/>
  </si>
  <si>
    <t>roheline.erakond.ee</t>
    <phoneticPr fontId="3"/>
  </si>
  <si>
    <t xml:space="preserve">Eesti Invaühingute Liit </t>
    <phoneticPr fontId="3"/>
  </si>
  <si>
    <t>Invalids Union</t>
    <phoneticPr fontId="3"/>
  </si>
  <si>
    <t>K</t>
    <phoneticPr fontId="3"/>
  </si>
  <si>
    <t>Center Party</t>
    <phoneticPr fontId="3"/>
  </si>
  <si>
    <t>Christian People Party</t>
    <phoneticPr fontId="3"/>
  </si>
  <si>
    <t>EKD(2006)</t>
    <phoneticPr fontId="3"/>
  </si>
  <si>
    <t>☆</t>
    <phoneticPr fontId="3"/>
  </si>
  <si>
    <t>Country People's Party</t>
    <phoneticPr fontId="3"/>
  </si>
  <si>
    <t>EML(99)</t>
    <phoneticPr fontId="3"/>
  </si>
  <si>
    <r>
      <t>93</t>
    </r>
    <r>
      <rPr>
        <sz val="11"/>
        <rFont val="ＭＳ Ｐゴシック"/>
        <family val="3"/>
        <charset val="128"/>
      </rPr>
      <t>年に中央党に</t>
    </r>
    <rPh sb="2" eb="3">
      <t>ネン</t>
    </rPh>
    <rPh sb="4" eb="6">
      <t>チュウオウ</t>
    </rPh>
    <rPh sb="6" eb="7">
      <t>トウ</t>
    </rPh>
    <phoneticPr fontId="3"/>
  </si>
  <si>
    <t>投票者数</t>
    <rPh sb="0" eb="3">
      <t>トウヒョウシャ</t>
    </rPh>
    <rPh sb="3" eb="4">
      <t>スウ</t>
    </rPh>
    <phoneticPr fontId="3"/>
  </si>
  <si>
    <t>得票数</t>
    <rPh sb="0" eb="3">
      <t>トクヒョウスウ</t>
    </rPh>
    <phoneticPr fontId="3"/>
  </si>
  <si>
    <t>Rrahvaliit</t>
    <phoneticPr fontId="3"/>
  </si>
  <si>
    <t>EDP</t>
    <phoneticPr fontId="3"/>
  </si>
  <si>
    <t>Eesti Pensionäride Erakond</t>
    <phoneticPr fontId="3"/>
  </si>
  <si>
    <t>エストニア</t>
    <phoneticPr fontId="3"/>
  </si>
  <si>
    <r>
      <t>2</t>
    </r>
    <r>
      <rPr>
        <sz val="11"/>
        <rFont val="ＭＳ Ｐゴシック"/>
        <family val="3"/>
        <charset val="128"/>
      </rPr>
      <t>004年６月１３日</t>
    </r>
    <rPh sb="4" eb="5">
      <t>ネン</t>
    </rPh>
    <rPh sb="6" eb="7">
      <t>ガツ</t>
    </rPh>
    <rPh sb="9" eb="10">
      <t>ニチ</t>
    </rPh>
    <phoneticPr fontId="3"/>
  </si>
  <si>
    <t>単記記名（政党リストないし立候補者の登録番号を記入）</t>
    <rPh sb="0" eb="2">
      <t>タンキ</t>
    </rPh>
    <rPh sb="2" eb="4">
      <t>キメイ</t>
    </rPh>
    <rPh sb="5" eb="7">
      <t>セイトウ</t>
    </rPh>
    <rPh sb="13" eb="16">
      <t>リッコウホ</t>
    </rPh>
    <rPh sb="16" eb="17">
      <t>シャ</t>
    </rPh>
    <rPh sb="18" eb="20">
      <t>トウロク</t>
    </rPh>
    <rPh sb="20" eb="22">
      <t>バンゴウ</t>
    </rPh>
    <rPh sb="23" eb="25">
      <t>キニュウ</t>
    </rPh>
    <phoneticPr fontId="3"/>
  </si>
  <si>
    <r>
      <t>1992</t>
    </r>
    <r>
      <rPr>
        <sz val="11"/>
        <rFont val="ＭＳ Ｐゴシック"/>
        <family val="3"/>
        <charset val="128"/>
      </rPr>
      <t>年</t>
    </r>
    <rPh sb="4" eb="5">
      <t>ネン</t>
    </rPh>
    <phoneticPr fontId="3"/>
  </si>
  <si>
    <r>
      <t>1995</t>
    </r>
    <r>
      <rPr>
        <sz val="11"/>
        <rFont val="ＭＳ Ｐゴシック"/>
        <family val="3"/>
        <charset val="128"/>
      </rPr>
      <t>年</t>
    </r>
    <rPh sb="4" eb="5">
      <t>ネン</t>
    </rPh>
    <phoneticPr fontId="3"/>
  </si>
  <si>
    <r>
      <t>1999</t>
    </r>
    <r>
      <rPr>
        <sz val="11"/>
        <rFont val="ＭＳ Ｐゴシック"/>
        <family val="3"/>
        <charset val="128"/>
      </rPr>
      <t>年</t>
    </r>
    <rPh sb="4" eb="5">
      <t>ネン</t>
    </rPh>
    <phoneticPr fontId="3"/>
  </si>
  <si>
    <r>
      <t>2003</t>
    </r>
    <r>
      <rPr>
        <sz val="11"/>
        <rFont val="ＭＳ Ｐゴシック"/>
        <family val="3"/>
        <charset val="128"/>
      </rPr>
      <t>年</t>
    </r>
    <rPh sb="4" eb="5">
      <t>ネン</t>
    </rPh>
    <phoneticPr fontId="3"/>
  </si>
  <si>
    <r>
      <t>2007</t>
    </r>
    <r>
      <rPr>
        <sz val="11"/>
        <rFont val="ＭＳ Ｐゴシック"/>
        <family val="3"/>
        <charset val="128"/>
      </rPr>
      <t>年</t>
    </r>
    <rPh sb="4" eb="5">
      <t>ネン</t>
    </rPh>
    <phoneticPr fontId="3"/>
  </si>
  <si>
    <t>riigikogu valimisseadus</t>
    <phoneticPr fontId="3"/>
  </si>
  <si>
    <t>riigikogu valimise seadus</t>
    <phoneticPr fontId="3"/>
  </si>
  <si>
    <t>Riigikogu valimise seadus</t>
    <phoneticPr fontId="3"/>
  </si>
  <si>
    <r>
      <t>18</t>
    </r>
    <r>
      <rPr>
        <sz val="11"/>
        <rFont val="ＭＳ Ｐゴシック"/>
        <family val="3"/>
        <charset val="128"/>
      </rPr>
      <t>歳以上／</t>
    </r>
    <r>
      <rPr>
        <sz val="11"/>
        <rFont val="Times New Roman"/>
        <family val="1"/>
      </rPr>
      <t>21</t>
    </r>
    <r>
      <rPr>
        <sz val="11"/>
        <rFont val="ＭＳ Ｐゴシック"/>
        <family val="3"/>
        <charset val="128"/>
      </rPr>
      <t>歳以上</t>
    </r>
    <rPh sb="2" eb="3">
      <t>サイ</t>
    </rPh>
    <rPh sb="3" eb="5">
      <t>イジョウ</t>
    </rPh>
    <rPh sb="8" eb="11">
      <t>サイイジョウ</t>
    </rPh>
    <phoneticPr fontId="3"/>
  </si>
  <si>
    <r>
      <t>4</t>
    </r>
    <r>
      <rPr>
        <sz val="11"/>
        <rFont val="ＭＳ Ｐゴシック"/>
        <family val="3"/>
        <charset val="128"/>
      </rPr>
      <t>年</t>
    </r>
    <rPh sb="1" eb="2">
      <t>ネン</t>
    </rPh>
    <phoneticPr fontId="3"/>
  </si>
  <si>
    <r>
      <t>選挙区で①個人クォータ②選挙区名簿ごとの票を集計</t>
    </r>
    <r>
      <rPr>
        <sz val="11"/>
        <rFont val="Times New Roman"/>
        <family val="1"/>
      </rPr>
      <t>÷</t>
    </r>
    <r>
      <rPr>
        <sz val="11"/>
        <rFont val="ＭＳ Ｐゴシック"/>
        <family val="3"/>
        <charset val="128"/>
      </rPr>
      <t>クォータ、③全国区で比例代表制、拘束名簿式、修正ドント方式</t>
    </r>
    <rPh sb="0" eb="3">
      <t>センキョク</t>
    </rPh>
    <rPh sb="5" eb="7">
      <t>コジン</t>
    </rPh>
    <rPh sb="12" eb="14">
      <t>センキョ</t>
    </rPh>
    <rPh sb="14" eb="15">
      <t>ク</t>
    </rPh>
    <rPh sb="15" eb="17">
      <t>メイボ</t>
    </rPh>
    <rPh sb="20" eb="21">
      <t>ヒョウ</t>
    </rPh>
    <rPh sb="22" eb="24">
      <t>シュウケイ</t>
    </rPh>
    <rPh sb="31" eb="34">
      <t>ゼンコクク</t>
    </rPh>
    <rPh sb="35" eb="37">
      <t>ヒレイ</t>
    </rPh>
    <rPh sb="37" eb="40">
      <t>ダイヒョウセイ</t>
    </rPh>
    <rPh sb="41" eb="43">
      <t>コウソク</t>
    </rPh>
    <rPh sb="43" eb="45">
      <t>メイボ</t>
    </rPh>
    <rPh sb="45" eb="46">
      <t>シキ</t>
    </rPh>
    <rPh sb="47" eb="49">
      <t>シュウセイ</t>
    </rPh>
    <rPh sb="52" eb="54">
      <t>ホウシキ</t>
    </rPh>
    <phoneticPr fontId="3"/>
  </si>
  <si>
    <t>KoE</t>
    <phoneticPr fontId="3"/>
  </si>
  <si>
    <t>Konstitutsioonierakond</t>
    <phoneticPr fontId="3"/>
  </si>
  <si>
    <t>Constitutional Party</t>
    <phoneticPr fontId="3"/>
  </si>
  <si>
    <t>EÜRP</t>
    <phoneticPr fontId="3"/>
  </si>
  <si>
    <t>KE</t>
    <phoneticPr fontId="3"/>
  </si>
  <si>
    <t>Koonderakond</t>
    <phoneticPr fontId="3"/>
  </si>
  <si>
    <r>
      <t>解党</t>
    </r>
    <r>
      <rPr>
        <sz val="11"/>
        <rFont val="Times New Roman"/>
        <family val="1"/>
      </rPr>
      <t>(2002)</t>
    </r>
    <rPh sb="0" eb="2">
      <t>カイトウ</t>
    </rPh>
    <phoneticPr fontId="3"/>
  </si>
  <si>
    <t>Loodusseaduse Partei</t>
    <phoneticPr fontId="3"/>
  </si>
  <si>
    <t>Metsaerakond</t>
    <phoneticPr fontId="3"/>
  </si>
  <si>
    <r>
      <t>解党（</t>
    </r>
    <r>
      <rPr>
        <sz val="11"/>
        <rFont val="Times New Roman"/>
        <family val="1"/>
      </rPr>
      <t>99)</t>
    </r>
    <rPh sb="0" eb="2">
      <t>カイトウ</t>
    </rPh>
    <phoneticPr fontId="3"/>
  </si>
  <si>
    <t>Mõõdukad</t>
    <phoneticPr fontId="3"/>
  </si>
  <si>
    <t>Moderates</t>
    <phoneticPr fontId="3"/>
  </si>
  <si>
    <r>
      <t>ESDP, EMKE→Rahvaerakond</t>
    </r>
    <r>
      <rPr>
        <sz val="10"/>
        <rFont val="ＭＳ Ｐゴシック"/>
        <family val="3"/>
        <charset val="128"/>
      </rPr>
      <t>と合同（</t>
    </r>
    <r>
      <rPr>
        <sz val="10"/>
        <rFont val="Times New Roman"/>
        <family val="1"/>
      </rPr>
      <t>99)</t>
    </r>
    <rPh sb="24" eb="26">
      <t>ゴウドウ</t>
    </rPh>
    <phoneticPr fontId="3"/>
  </si>
  <si>
    <t>ÕRRE</t>
    <phoneticPr fontId="3"/>
  </si>
  <si>
    <t>Parempoolsed</t>
    <phoneticPr fontId="3"/>
  </si>
  <si>
    <t>The Right Wingers</t>
    <phoneticPr fontId="3"/>
  </si>
  <si>
    <r>
      <t>Rahvaerakond</t>
    </r>
    <r>
      <rPr>
        <sz val="11"/>
        <rFont val="ＭＳ Ｐゴシック"/>
        <family val="3"/>
        <charset val="128"/>
      </rPr>
      <t>と合同</t>
    </r>
    <r>
      <rPr>
        <sz val="11"/>
        <rFont val="Times New Roman"/>
        <family val="1"/>
      </rPr>
      <t>(99)</t>
    </r>
    <rPh sb="13" eb="15">
      <t>ゴウドウ</t>
    </rPh>
    <phoneticPr fontId="3"/>
  </si>
  <si>
    <t>Põllumeeste Kogu</t>
    <phoneticPr fontId="3"/>
  </si>
  <si>
    <t>RE</t>
    <phoneticPr fontId="3"/>
  </si>
  <si>
    <t>Reformerakond</t>
    <phoneticPr fontId="3"/>
  </si>
  <si>
    <t>Farmers Union</t>
    <phoneticPr fontId="3"/>
  </si>
  <si>
    <t>Estonian Social Democratic Party</t>
    <phoneticPr fontId="3"/>
  </si>
  <si>
    <r>
      <t>Vabariiklaste ja Konservatiivide Rahvaerakond (VKRE94-99</t>
    </r>
    <r>
      <rPr>
        <sz val="10"/>
        <rFont val="ＭＳ Ｐゴシック"/>
        <family val="3"/>
        <charset val="128"/>
      </rPr>
      <t>）の名称</t>
    </r>
    <rPh sb="58" eb="60">
      <t>メイショウ</t>
    </rPh>
    <phoneticPr fontId="3"/>
  </si>
  <si>
    <t>Keskerakond</t>
    <phoneticPr fontId="3"/>
  </si>
  <si>
    <t>Isamaaliit</t>
    <phoneticPr fontId="3"/>
  </si>
  <si>
    <t>Reformierakond</t>
    <phoneticPr fontId="3"/>
  </si>
  <si>
    <t>Mõõdukad</t>
    <phoneticPr fontId="3"/>
  </si>
  <si>
    <t>Koonderakond</t>
    <phoneticPr fontId="3"/>
  </si>
  <si>
    <t>Eesti Maarahva Erakond</t>
    <phoneticPr fontId="3"/>
  </si>
  <si>
    <t>EÜRP</t>
    <phoneticPr fontId="3"/>
  </si>
  <si>
    <t>EKRP</t>
    <phoneticPr fontId="3"/>
  </si>
  <si>
    <t>Vene Erakond Eestis</t>
    <phoneticPr fontId="3"/>
  </si>
  <si>
    <t>ESE</t>
    <phoneticPr fontId="3"/>
  </si>
  <si>
    <t>Põllumeeste Kogu</t>
    <phoneticPr fontId="3"/>
  </si>
  <si>
    <t>Arengupartei</t>
    <phoneticPr fontId="3"/>
  </si>
  <si>
    <t>Eesti Keskerakond</t>
    <phoneticPr fontId="3"/>
  </si>
  <si>
    <t>Res Publica</t>
    <phoneticPr fontId="3"/>
  </si>
  <si>
    <t>Refromierakond</t>
    <phoneticPr fontId="3"/>
  </si>
  <si>
    <t>Eestimaa Rahvaliit</t>
    <phoneticPr fontId="3"/>
  </si>
  <si>
    <t>SDE</t>
    <phoneticPr fontId="3"/>
  </si>
  <si>
    <t>Eesti Kristlik Rahvapartei</t>
    <phoneticPr fontId="3"/>
  </si>
  <si>
    <t>Eesti Iseseisvuspartei</t>
    <phoneticPr fontId="3"/>
  </si>
  <si>
    <t>Eesti Vasakpartei</t>
    <phoneticPr fontId="3"/>
  </si>
  <si>
    <t>Vene Eesti Erakond</t>
    <phoneticPr fontId="3"/>
  </si>
  <si>
    <t>Reformerakond</t>
    <phoneticPr fontId="3"/>
  </si>
  <si>
    <t>IRL</t>
    <phoneticPr fontId="3"/>
  </si>
  <si>
    <t>EER</t>
    <phoneticPr fontId="3"/>
  </si>
  <si>
    <t>EKD</t>
    <phoneticPr fontId="3"/>
  </si>
  <si>
    <t>KoE</t>
    <phoneticPr fontId="3"/>
  </si>
  <si>
    <t>Eesti Iseseisvuspaetei</t>
    <phoneticPr fontId="3"/>
  </si>
  <si>
    <r>
      <t>祖国と</t>
    </r>
    <r>
      <rPr>
        <sz val="10"/>
        <rFont val="Times New Roman"/>
        <family val="1"/>
      </rPr>
      <t>ERSP</t>
    </r>
    <rPh sb="0" eb="2">
      <t>ソコク</t>
    </rPh>
    <phoneticPr fontId="3"/>
  </si>
  <si>
    <t>有効投票率</t>
    <rPh sb="0" eb="2">
      <t>ユウコウ</t>
    </rPh>
    <rPh sb="2" eb="4">
      <t>トウヒョウ</t>
    </rPh>
    <rPh sb="4" eb="5">
      <t>リツ</t>
    </rPh>
    <phoneticPr fontId="3"/>
  </si>
  <si>
    <t>投票用紙発行数</t>
    <rPh sb="0" eb="2">
      <t>トウヒョウ</t>
    </rPh>
    <rPh sb="2" eb="4">
      <t>ヨウシ</t>
    </rPh>
    <rPh sb="4" eb="6">
      <t>ハッコウ</t>
    </rPh>
    <rPh sb="6" eb="7">
      <t>スウ</t>
    </rPh>
    <phoneticPr fontId="3"/>
  </si>
  <si>
    <t>選挙結果･選挙制度</t>
    <rPh sb="0" eb="2">
      <t>センキョ</t>
    </rPh>
    <rPh sb="2" eb="4">
      <t>ケッカ</t>
    </rPh>
    <rPh sb="5" eb="7">
      <t>センキョ</t>
    </rPh>
    <rPh sb="7" eb="9">
      <t>セイド</t>
    </rPh>
    <phoneticPr fontId="3"/>
  </si>
  <si>
    <t>政党概要</t>
    <rPh sb="0" eb="2">
      <t>セイトウ</t>
    </rPh>
    <rPh sb="2" eb="4">
      <t>ガイヨウ</t>
    </rPh>
    <phoneticPr fontId="3"/>
  </si>
  <si>
    <t>Alliance of Liberals and Democrats for Europe</t>
  </si>
  <si>
    <t>Party of European Socialists</t>
  </si>
  <si>
    <t>European People's Party–European Democrats</t>
  </si>
  <si>
    <r>
      <t>エストニア語能力が十分であるとの保証（</t>
    </r>
    <r>
      <rPr>
        <sz val="11"/>
        <rFont val="Times New Roman"/>
        <family val="1"/>
      </rPr>
      <t>26</t>
    </r>
    <r>
      <rPr>
        <sz val="11"/>
        <rFont val="ＭＳ Ｐゴシック"/>
        <family val="3"/>
        <charset val="128"/>
      </rPr>
      <t>条</t>
    </r>
    <r>
      <rPr>
        <sz val="11"/>
        <rFont val="Times New Roman"/>
        <family val="1"/>
      </rPr>
      <t>12</t>
    </r>
    <r>
      <rPr>
        <sz val="11"/>
        <rFont val="ＭＳ Ｐゴシック"/>
        <family val="3"/>
        <charset val="128"/>
      </rPr>
      <t>項の１）、供託金（最低月給</t>
    </r>
    <r>
      <rPr>
        <sz val="11"/>
        <rFont val="Times New Roman"/>
        <family val="1"/>
      </rPr>
      <t>×</t>
    </r>
    <r>
      <rPr>
        <sz val="11"/>
        <rFont val="ＭＳ Ｐゴシック"/>
        <family val="3"/>
        <charset val="128"/>
      </rPr>
      <t>２）</t>
    </r>
    <rPh sb="29" eb="32">
      <t>キョウタクキン</t>
    </rPh>
    <rPh sb="33" eb="35">
      <t>サイテイ</t>
    </rPh>
    <rPh sb="35" eb="37">
      <t>ゲッキュウ</t>
    </rPh>
    <phoneticPr fontId="3"/>
  </si>
  <si>
    <r>
      <t>供託金（最低月給</t>
    </r>
    <r>
      <rPr>
        <sz val="11"/>
        <rFont val="Times New Roman"/>
        <family val="1"/>
      </rPr>
      <t>×</t>
    </r>
    <r>
      <rPr>
        <sz val="11"/>
        <rFont val="ＭＳ Ｐゴシック"/>
        <family val="3"/>
        <charset val="128"/>
      </rPr>
      <t>２）</t>
    </r>
    <rPh sb="0" eb="2">
      <t>キョウタク</t>
    </rPh>
    <rPh sb="2" eb="3">
      <t>キン</t>
    </rPh>
    <rPh sb="4" eb="6">
      <t>サイテイ</t>
    </rPh>
    <rPh sb="6" eb="8">
      <t>ゲッキュウ</t>
    </rPh>
    <phoneticPr fontId="3"/>
  </si>
  <si>
    <t>euroopa parlamendi valimise seadus</t>
    <phoneticPr fontId="3"/>
  </si>
  <si>
    <t>https://www.riigiteataja.ee/ert/act.jsp?id=12760449</t>
    <phoneticPr fontId="3"/>
  </si>
  <si>
    <r>
      <t>5</t>
    </r>
    <r>
      <rPr>
        <sz val="11"/>
        <rFont val="ＭＳ Ｐゴシック"/>
        <family val="3"/>
        <charset val="128"/>
      </rPr>
      <t>年</t>
    </r>
    <rPh sb="1" eb="2">
      <t>ネン</t>
    </rPh>
    <phoneticPr fontId="3"/>
  </si>
  <si>
    <t>Vabariigi presidendi valimise seadus</t>
    <phoneticPr fontId="0"/>
  </si>
  <si>
    <r>
      <t>被選挙権：</t>
    </r>
    <r>
      <rPr>
        <sz val="9"/>
        <rFont val="Times New Roman"/>
        <family val="1"/>
      </rPr>
      <t>40</t>
    </r>
    <r>
      <rPr>
        <sz val="9"/>
        <rFont val="ＭＳ Ｐゴシック"/>
        <family val="3"/>
        <charset val="128"/>
      </rPr>
      <t>歳以上の生まれながらのエストニア国民（</t>
    </r>
    <r>
      <rPr>
        <sz val="9"/>
        <rFont val="Times New Roman"/>
        <family val="1"/>
      </rPr>
      <t>2</t>
    </r>
    <r>
      <rPr>
        <sz val="9"/>
        <rFont val="ＭＳ Ｐゴシック"/>
        <family val="3"/>
        <charset val="128"/>
      </rPr>
      <t>期連続で勤めた者は立候補できない）</t>
    </r>
    <rPh sb="0" eb="4">
      <t>ヒセンキョケン</t>
    </rPh>
    <rPh sb="7" eb="10">
      <t>サイイジョウ</t>
    </rPh>
    <rPh sb="11" eb="12">
      <t>ウ</t>
    </rPh>
    <rPh sb="23" eb="25">
      <t>コクミン</t>
    </rPh>
    <rPh sb="27" eb="28">
      <t>キ</t>
    </rPh>
    <rPh sb="28" eb="30">
      <t>レンゾク</t>
    </rPh>
    <rPh sb="31" eb="32">
      <t>ツト</t>
    </rPh>
    <rPh sb="34" eb="35">
      <t>モノ</t>
    </rPh>
    <rPh sb="36" eb="39">
      <t>リッコウホ</t>
    </rPh>
    <phoneticPr fontId="0"/>
  </si>
  <si>
    <r>
      <t>①国会議員による間接選挙を</t>
    </r>
    <r>
      <rPr>
        <sz val="11"/>
        <rFont val="Times New Roman"/>
        <family val="1"/>
      </rPr>
      <t>3</t>
    </r>
    <r>
      <rPr>
        <sz val="11"/>
        <rFont val="ＭＳ Ｐゴシック"/>
        <family val="3"/>
        <charset val="128"/>
      </rPr>
      <t>回まで実施。②①の過程で当選者がいない場合は、選挙人団による選挙。</t>
    </r>
    <rPh sb="1" eb="3">
      <t>コッカイ</t>
    </rPh>
    <rPh sb="3" eb="5">
      <t>ギイン</t>
    </rPh>
    <rPh sb="8" eb="10">
      <t>カンセツ</t>
    </rPh>
    <rPh sb="10" eb="12">
      <t>センキョ</t>
    </rPh>
    <rPh sb="14" eb="15">
      <t>カイ</t>
    </rPh>
    <rPh sb="17" eb="19">
      <t>ジッシ</t>
    </rPh>
    <rPh sb="23" eb="25">
      <t>カテイ</t>
    </rPh>
    <rPh sb="26" eb="29">
      <t>トウセンシャ</t>
    </rPh>
    <rPh sb="33" eb="35">
      <t>バアイ</t>
    </rPh>
    <rPh sb="37" eb="41">
      <t>センキョニンダン</t>
    </rPh>
    <rPh sb="44" eb="46">
      <t>センキョ</t>
    </rPh>
    <phoneticPr fontId="0"/>
  </si>
  <si>
    <t>AP</t>
    <phoneticPr fontId="3"/>
  </si>
  <si>
    <t>Progressive Party</t>
    <phoneticPr fontId="3"/>
  </si>
  <si>
    <t>▲</t>
    <phoneticPr fontId="3"/>
  </si>
  <si>
    <r>
      <t>1999</t>
    </r>
    <r>
      <rPr>
        <sz val="11"/>
        <rFont val="ＭＳ Ｐゴシック"/>
        <family val="3"/>
        <charset val="128"/>
      </rPr>
      <t>解党</t>
    </r>
    <rPh sb="4" eb="6">
      <t>カイトウ</t>
    </rPh>
    <phoneticPr fontId="3"/>
  </si>
  <si>
    <t>Eesti Ettevõtjate Erakond</t>
    <phoneticPr fontId="3"/>
  </si>
  <si>
    <t>Estonian People-center Party</t>
    <phoneticPr fontId="3"/>
  </si>
  <si>
    <t>キリスト教民主主義者</t>
    <rPh sb="4" eb="5">
      <t>キョウ</t>
    </rPh>
    <rPh sb="5" eb="7">
      <t>ミンシュ</t>
    </rPh>
    <rPh sb="7" eb="9">
      <t>シュギ</t>
    </rPh>
    <rPh sb="9" eb="10">
      <t>シャ</t>
    </rPh>
    <phoneticPr fontId="3"/>
  </si>
  <si>
    <r>
      <t>EDP</t>
    </r>
    <r>
      <rPr>
        <sz val="8"/>
        <rFont val="ＭＳ Ｐゴシック"/>
        <family val="3"/>
        <charset val="128"/>
      </rPr>
      <t>に名称変更し、</t>
    </r>
    <r>
      <rPr>
        <sz val="8"/>
        <rFont val="Times New Roman"/>
        <family val="1"/>
      </rPr>
      <t>2006</t>
    </r>
    <r>
      <rPr>
        <sz val="8"/>
        <rFont val="ＭＳ Ｐゴシック"/>
        <family val="3"/>
        <charset val="128"/>
      </rPr>
      <t>年に</t>
    </r>
    <r>
      <rPr>
        <sz val="8"/>
        <rFont val="Times New Roman"/>
        <family val="1"/>
      </rPr>
      <t>Isamaa</t>
    </r>
    <r>
      <rPr>
        <sz val="8"/>
        <rFont val="ＭＳ Ｐゴシック"/>
        <family val="3"/>
        <charset val="128"/>
      </rPr>
      <t>と合併</t>
    </r>
    <rPh sb="4" eb="6">
      <t>メイショウ</t>
    </rPh>
    <rPh sb="6" eb="8">
      <t>ヘンコウ</t>
    </rPh>
    <rPh sb="14" eb="15">
      <t>ネン</t>
    </rPh>
    <rPh sb="23" eb="25">
      <t>ガッペイ</t>
    </rPh>
    <phoneticPr fontId="3"/>
  </si>
  <si>
    <r>
      <t xml:space="preserve">Eesti Rahvuslik Erakond(93), </t>
    </r>
    <r>
      <rPr>
        <sz val="10"/>
        <rFont val="ＭＳ Ｐゴシック"/>
        <family val="3"/>
        <charset val="128"/>
      </rPr>
      <t>解党</t>
    </r>
    <r>
      <rPr>
        <sz val="10"/>
        <rFont val="Times New Roman"/>
        <family val="1"/>
      </rPr>
      <t>(99)</t>
    </r>
    <rPh sb="29" eb="31">
      <t>カイトウ</t>
    </rPh>
    <phoneticPr fontId="3"/>
  </si>
  <si>
    <t>選挙制度</t>
    <rPh sb="0" eb="2">
      <t>センキョ</t>
    </rPh>
    <rPh sb="2" eb="4">
      <t>セイド</t>
    </rPh>
    <phoneticPr fontId="3"/>
  </si>
  <si>
    <t>その他</t>
    <rPh sb="2" eb="3">
      <t>タ</t>
    </rPh>
    <phoneticPr fontId="3"/>
  </si>
  <si>
    <t>供託金</t>
    <rPh sb="0" eb="2">
      <t>キョウタク</t>
    </rPh>
    <rPh sb="2" eb="3">
      <t>キン</t>
    </rPh>
    <phoneticPr fontId="3"/>
  </si>
  <si>
    <t>大統領</t>
    <rPh sb="0" eb="3">
      <t>ダイトウリョウ</t>
    </rPh>
    <phoneticPr fontId="3"/>
  </si>
  <si>
    <t>https://www.riigiteataja.ee/ert/act.jsp?id=12850156</t>
  </si>
  <si>
    <t>欧州議会選挙</t>
    <rPh sb="0" eb="2">
      <t>オウシュウ</t>
    </rPh>
    <rPh sb="2" eb="4">
      <t>ギカイ</t>
    </rPh>
    <rPh sb="4" eb="6">
      <t>センキョ</t>
    </rPh>
    <phoneticPr fontId="3"/>
  </si>
  <si>
    <t>拘束名簿式比例代表制。ドント方式</t>
    <rPh sb="0" eb="2">
      <t>コウソク</t>
    </rPh>
    <rPh sb="2" eb="4">
      <t>メイボ</t>
    </rPh>
    <rPh sb="4" eb="5">
      <t>シキ</t>
    </rPh>
    <rPh sb="5" eb="7">
      <t>ヒレイ</t>
    </rPh>
    <rPh sb="7" eb="10">
      <t>ダイヒョウセイ</t>
    </rPh>
    <rPh sb="14" eb="16">
      <t>ホウシキ</t>
    </rPh>
    <phoneticPr fontId="3"/>
  </si>
  <si>
    <t>全国区のみ</t>
    <rPh sb="0" eb="3">
      <t>ゼンコクク</t>
    </rPh>
    <phoneticPr fontId="3"/>
  </si>
  <si>
    <t>少数民族条項</t>
    <rPh sb="0" eb="2">
      <t>ショウスウ</t>
    </rPh>
    <rPh sb="2" eb="4">
      <t>ミンゾク</t>
    </rPh>
    <rPh sb="4" eb="6">
      <t>ジョウコウ</t>
    </rPh>
    <phoneticPr fontId="3"/>
  </si>
  <si>
    <t>無</t>
    <rPh sb="0" eb="1">
      <t>ナシ</t>
    </rPh>
    <phoneticPr fontId="3"/>
  </si>
  <si>
    <t>選挙区の定数の範囲</t>
    <rPh sb="0" eb="3">
      <t>センキョク</t>
    </rPh>
    <rPh sb="4" eb="6">
      <t>テイスウ</t>
    </rPh>
    <rPh sb="7" eb="9">
      <t>ハンイ</t>
    </rPh>
    <phoneticPr fontId="3"/>
  </si>
  <si>
    <t>投票率･得票率計算方法</t>
    <rPh sb="0" eb="2">
      <t>トウヒョウ</t>
    </rPh>
    <rPh sb="2" eb="3">
      <t>リツ</t>
    </rPh>
    <rPh sb="4" eb="6">
      <t>トクヒョウ</t>
    </rPh>
    <rPh sb="6" eb="7">
      <t>リツ</t>
    </rPh>
    <rPh sb="7" eb="9">
      <t>ケイサン</t>
    </rPh>
    <rPh sb="9" eb="11">
      <t>ホウホウ</t>
    </rPh>
    <phoneticPr fontId="3"/>
  </si>
  <si>
    <t>投票率は投票箱に投じられた投票用紙数を登録有権者数で割って算出。得票率は有効投票数で算出。</t>
    <rPh sb="0" eb="2">
      <t>トウヒョウ</t>
    </rPh>
    <rPh sb="2" eb="3">
      <t>リツ</t>
    </rPh>
    <rPh sb="4" eb="7">
      <t>トウヒョウバコ</t>
    </rPh>
    <rPh sb="8" eb="9">
      <t>トウ</t>
    </rPh>
    <rPh sb="13" eb="15">
      <t>トウヒョウ</t>
    </rPh>
    <rPh sb="15" eb="17">
      <t>ヨウシ</t>
    </rPh>
    <rPh sb="17" eb="18">
      <t>スウ</t>
    </rPh>
    <rPh sb="19" eb="21">
      <t>トウロク</t>
    </rPh>
    <rPh sb="21" eb="23">
      <t>ユウケン</t>
    </rPh>
    <rPh sb="23" eb="24">
      <t>シャ</t>
    </rPh>
    <rPh sb="24" eb="25">
      <t>スウ</t>
    </rPh>
    <rPh sb="26" eb="27">
      <t>ワ</t>
    </rPh>
    <rPh sb="29" eb="31">
      <t>サンシュツ</t>
    </rPh>
    <rPh sb="32" eb="34">
      <t>トクヒョウ</t>
    </rPh>
    <rPh sb="34" eb="35">
      <t>リツ</t>
    </rPh>
    <rPh sb="36" eb="38">
      <t>ユウコウ</t>
    </rPh>
    <rPh sb="38" eb="40">
      <t>トウヒョウ</t>
    </rPh>
    <rPh sb="40" eb="41">
      <t>スウ</t>
    </rPh>
    <rPh sb="42" eb="44">
      <t>サンシュツ</t>
    </rPh>
    <phoneticPr fontId="3"/>
  </si>
  <si>
    <t>同左</t>
    <rPh sb="0" eb="2">
      <t>ドウサ</t>
    </rPh>
    <phoneticPr fontId="3"/>
  </si>
  <si>
    <t>無所属</t>
    <rPh sb="0" eb="3">
      <t>ムショゾク</t>
    </rPh>
    <phoneticPr fontId="3"/>
  </si>
  <si>
    <t>合計</t>
    <rPh sb="0" eb="2">
      <t>ゴウケイ</t>
    </rPh>
    <phoneticPr fontId="3"/>
  </si>
  <si>
    <r>
      <t>1921</t>
    </r>
    <r>
      <rPr>
        <sz val="9"/>
        <rFont val="ＭＳ Ｐゴシック"/>
        <family val="3"/>
        <charset val="128"/>
      </rPr>
      <t>年設立の農民党の後継と規定</t>
    </r>
    <rPh sb="4" eb="5">
      <t>ネン</t>
    </rPh>
    <rPh sb="5" eb="7">
      <t>セツリツ</t>
    </rPh>
    <rPh sb="8" eb="10">
      <t>ノウミン</t>
    </rPh>
    <rPh sb="10" eb="11">
      <t>トウ</t>
    </rPh>
    <rPh sb="12" eb="14">
      <t>コウケイ</t>
    </rPh>
    <rPh sb="15" eb="17">
      <t>キテイ</t>
    </rPh>
    <phoneticPr fontId="3"/>
  </si>
  <si>
    <t>エストニア統合人民党</t>
    <rPh sb="5" eb="7">
      <t>トウゴウ</t>
    </rPh>
    <rPh sb="7" eb="9">
      <t>ジンミン</t>
    </rPh>
    <rPh sb="9" eb="10">
      <t>トウ</t>
    </rPh>
    <phoneticPr fontId="3"/>
  </si>
  <si>
    <t>慈悲</t>
    <rPh sb="0" eb="2">
      <t>ジヒ</t>
    </rPh>
    <phoneticPr fontId="3"/>
  </si>
  <si>
    <t>憲法党</t>
    <rPh sb="0" eb="3">
      <t>ケンポウトウ</t>
    </rPh>
    <phoneticPr fontId="3"/>
  </si>
  <si>
    <t>連合党</t>
    <rPh sb="0" eb="2">
      <t>レンゴウ</t>
    </rPh>
    <rPh sb="2" eb="3">
      <t>トウ</t>
    </rPh>
    <phoneticPr fontId="3"/>
  </si>
  <si>
    <t>自然法党</t>
    <rPh sb="0" eb="2">
      <t>シゼン</t>
    </rPh>
    <rPh sb="2" eb="3">
      <t>ホウ</t>
    </rPh>
    <rPh sb="3" eb="4">
      <t>トウ</t>
    </rPh>
    <phoneticPr fontId="3"/>
  </si>
  <si>
    <r>
      <t>同上。ただし、②で個人クォータの</t>
    </r>
    <r>
      <rPr>
        <sz val="11"/>
        <rFont val="Times New Roman"/>
        <family val="1"/>
      </rPr>
      <t>10</t>
    </r>
    <r>
      <rPr>
        <sz val="11"/>
        <rFont val="ＭＳ Ｐゴシック"/>
        <family val="3"/>
        <charset val="128"/>
      </rPr>
      <t>％の得票が必要</t>
    </r>
    <rPh sb="0" eb="2">
      <t>ドウジョウ</t>
    </rPh>
    <rPh sb="9" eb="11">
      <t>コジン</t>
    </rPh>
    <rPh sb="20" eb="22">
      <t>トクヒョウ</t>
    </rPh>
    <rPh sb="23" eb="25">
      <t>ヒツヨウ</t>
    </rPh>
    <phoneticPr fontId="3"/>
  </si>
  <si>
    <r>
      <t>②でクォータの</t>
    </r>
    <r>
      <rPr>
        <sz val="11"/>
        <rFont val="Times New Roman"/>
        <family val="1"/>
      </rPr>
      <t>0.75</t>
    </r>
    <r>
      <rPr>
        <sz val="11"/>
        <rFont val="ＭＳ Ｐゴシック"/>
        <family val="3"/>
        <charset val="128"/>
      </rPr>
      <t>で</t>
    </r>
    <r>
      <rPr>
        <sz val="11"/>
        <rFont val="Times New Roman"/>
        <family val="1"/>
      </rPr>
      <t>1</t>
    </r>
    <r>
      <rPr>
        <sz val="11"/>
        <rFont val="ＭＳ Ｐゴシック"/>
        <family val="3"/>
        <charset val="128"/>
      </rPr>
      <t>議席獲得。ただし個人クォータの</t>
    </r>
    <r>
      <rPr>
        <sz val="11"/>
        <rFont val="Times New Roman"/>
        <family val="1"/>
      </rPr>
      <t>10</t>
    </r>
    <r>
      <rPr>
        <sz val="11"/>
        <rFont val="ＭＳ Ｐゴシック"/>
        <family val="3"/>
        <charset val="128"/>
      </rPr>
      <t>％以上の得票。③で個人クォータの</t>
    </r>
    <r>
      <rPr>
        <sz val="11"/>
        <rFont val="Times New Roman"/>
        <family val="1"/>
      </rPr>
      <t>5</t>
    </r>
    <r>
      <rPr>
        <sz val="11"/>
        <rFont val="ＭＳ Ｐゴシック"/>
        <family val="3"/>
        <charset val="128"/>
      </rPr>
      <t>％</t>
    </r>
    <rPh sb="13" eb="15">
      <t>ギセキ</t>
    </rPh>
    <rPh sb="15" eb="17">
      <t>カクトク</t>
    </rPh>
    <rPh sb="21" eb="23">
      <t>コジン</t>
    </rPh>
    <rPh sb="31" eb="33">
      <t>イジョウ</t>
    </rPh>
    <rPh sb="34" eb="36">
      <t>トクヒョウ</t>
    </rPh>
    <rPh sb="39" eb="41">
      <t>コジン</t>
    </rPh>
    <phoneticPr fontId="3"/>
  </si>
  <si>
    <r>
      <t>12</t>
    </r>
    <r>
      <rPr>
        <sz val="11"/>
        <rFont val="ＭＳ Ｐゴシック"/>
        <family val="3"/>
        <charset val="128"/>
      </rPr>
      <t>選挙区。有権者数を</t>
    </r>
    <r>
      <rPr>
        <sz val="11"/>
        <rFont val="Times New Roman"/>
        <family val="1"/>
      </rPr>
      <t>101</t>
    </r>
    <r>
      <rPr>
        <sz val="11"/>
        <rFont val="ＭＳ Ｐゴシック"/>
        <family val="3"/>
        <charset val="128"/>
      </rPr>
      <t>で割った数をクォータとし、各選挙区の投票者数をそのクォータで割った数。</t>
    </r>
    <rPh sb="2" eb="5">
      <t>センキョク</t>
    </rPh>
    <rPh sb="6" eb="8">
      <t>ユウケン</t>
    </rPh>
    <rPh sb="8" eb="9">
      <t>シャ</t>
    </rPh>
    <rPh sb="9" eb="10">
      <t>スウ</t>
    </rPh>
    <rPh sb="15" eb="16">
      <t>ワ</t>
    </rPh>
    <rPh sb="18" eb="19">
      <t>カズ</t>
    </rPh>
    <rPh sb="27" eb="31">
      <t>カクセンキョク</t>
    </rPh>
    <rPh sb="32" eb="35">
      <t>トウヒョウシャ</t>
    </rPh>
    <rPh sb="35" eb="36">
      <t>スウ</t>
    </rPh>
    <rPh sb="44" eb="45">
      <t>ワ</t>
    </rPh>
    <rPh sb="47" eb="48">
      <t>カズ</t>
    </rPh>
    <phoneticPr fontId="3"/>
  </si>
  <si>
    <r>
      <t>11</t>
    </r>
    <r>
      <rPr>
        <sz val="11"/>
        <rFont val="ＭＳ Ｐゴシック"/>
        <family val="3"/>
        <charset val="128"/>
      </rPr>
      <t>選挙区。有権者数を</t>
    </r>
    <r>
      <rPr>
        <sz val="11"/>
        <rFont val="Times New Roman"/>
        <family val="1"/>
      </rPr>
      <t>101</t>
    </r>
    <r>
      <rPr>
        <sz val="11"/>
        <rFont val="ＭＳ Ｐゴシック"/>
        <family val="3"/>
        <charset val="128"/>
      </rPr>
      <t>で割った数をクォータとし、各選挙区の投票者数をそのクォータで割った数。</t>
    </r>
    <rPh sb="2" eb="5">
      <t>センキョク</t>
    </rPh>
    <rPh sb="6" eb="9">
      <t>ユウケンシャ</t>
    </rPh>
    <rPh sb="9" eb="10">
      <t>スウ</t>
    </rPh>
    <rPh sb="15" eb="16">
      <t>ワ</t>
    </rPh>
    <rPh sb="18" eb="19">
      <t>カズ</t>
    </rPh>
    <rPh sb="27" eb="31">
      <t>カクセンキョク</t>
    </rPh>
    <rPh sb="32" eb="35">
      <t>トウヒョウシャ</t>
    </rPh>
    <rPh sb="35" eb="36">
      <t>スウ</t>
    </rPh>
    <rPh sb="44" eb="45">
      <t>ワ</t>
    </rPh>
    <rPh sb="47" eb="48">
      <t>カズ</t>
    </rPh>
    <phoneticPr fontId="3"/>
  </si>
  <si>
    <r>
      <t>②、③で政党の得票が</t>
    </r>
    <r>
      <rPr>
        <sz val="11"/>
        <rFont val="Times New Roman"/>
        <family val="1"/>
      </rPr>
      <t>5</t>
    </r>
    <r>
      <rPr>
        <sz val="11"/>
        <rFont val="ＭＳ Ｐゴシック"/>
        <family val="3"/>
        <charset val="128"/>
      </rPr>
      <t>％以上、供託金（議員給料の</t>
    </r>
    <r>
      <rPr>
        <sz val="11"/>
        <rFont val="Times New Roman"/>
        <family val="1"/>
      </rPr>
      <t>1/2</t>
    </r>
    <r>
      <rPr>
        <sz val="11"/>
        <rFont val="ＭＳ Ｐゴシック"/>
        <family val="3"/>
        <charset val="128"/>
      </rPr>
      <t>）</t>
    </r>
    <rPh sb="4" eb="6">
      <t>セイトウ</t>
    </rPh>
    <rPh sb="7" eb="9">
      <t>トクヒョウ</t>
    </rPh>
    <rPh sb="12" eb="14">
      <t>イジョウ</t>
    </rPh>
    <rPh sb="15" eb="18">
      <t>キョウタクキン</t>
    </rPh>
    <rPh sb="19" eb="21">
      <t>ギイン</t>
    </rPh>
    <rPh sb="21" eb="23">
      <t>キュウリョウ</t>
    </rPh>
    <phoneticPr fontId="3"/>
  </si>
  <si>
    <r>
      <t>③で政党の得票が</t>
    </r>
    <r>
      <rPr>
        <sz val="11"/>
        <rFont val="Times New Roman"/>
        <family val="1"/>
      </rPr>
      <t>5</t>
    </r>
    <r>
      <rPr>
        <sz val="11"/>
        <rFont val="ＭＳ Ｐゴシック"/>
        <family val="3"/>
        <charset val="128"/>
      </rPr>
      <t>％以上。供託金（最低月給</t>
    </r>
    <r>
      <rPr>
        <sz val="11"/>
        <rFont val="Times New Roman"/>
        <family val="1"/>
      </rPr>
      <t>×</t>
    </r>
    <r>
      <rPr>
        <sz val="11"/>
        <rFont val="ＭＳ Ｐゴシック"/>
        <family val="3"/>
        <charset val="128"/>
      </rPr>
      <t>２）</t>
    </r>
    <rPh sb="2" eb="4">
      <t>セイトウ</t>
    </rPh>
    <rPh sb="5" eb="7">
      <t>トクヒョウ</t>
    </rPh>
    <rPh sb="10" eb="12">
      <t>イジョウ</t>
    </rPh>
    <rPh sb="13" eb="16">
      <t>キョウタクキン</t>
    </rPh>
    <rPh sb="17" eb="19">
      <t>サイテイ</t>
    </rPh>
    <rPh sb="19" eb="21">
      <t>ゲッキュウ</t>
    </rPh>
    <phoneticPr fontId="3"/>
  </si>
  <si>
    <r>
      <t>エストニア語能力が十分であると保証（</t>
    </r>
    <r>
      <rPr>
        <sz val="11"/>
        <rFont val="Times New Roman"/>
        <family val="1"/>
      </rPr>
      <t>20</t>
    </r>
    <r>
      <rPr>
        <sz val="11"/>
        <rFont val="ＭＳ Ｐゴシック"/>
        <family val="3"/>
        <charset val="128"/>
      </rPr>
      <t>条</t>
    </r>
    <r>
      <rPr>
        <sz val="11"/>
        <rFont val="Times New Roman"/>
        <family val="1"/>
      </rPr>
      <t>3</t>
    </r>
    <r>
      <rPr>
        <sz val="11"/>
        <rFont val="ＭＳ Ｐゴシック"/>
        <family val="3"/>
        <charset val="128"/>
      </rPr>
      <t>項）、供託金（議員給料の</t>
    </r>
    <r>
      <rPr>
        <sz val="11"/>
        <rFont val="Times New Roman"/>
        <family val="1"/>
      </rPr>
      <t>1/2</t>
    </r>
    <r>
      <rPr>
        <sz val="11"/>
        <rFont val="ＭＳ Ｐゴシック"/>
        <family val="3"/>
        <charset val="128"/>
      </rPr>
      <t>）</t>
    </r>
    <rPh sb="25" eb="28">
      <t>キョウタクキン</t>
    </rPh>
    <rPh sb="29" eb="31">
      <t>ギイン</t>
    </rPh>
    <rPh sb="31" eb="33">
      <t>キュウリョウ</t>
    </rPh>
    <phoneticPr fontId="3"/>
  </si>
  <si>
    <t>Keskerakond</t>
    <phoneticPr fontId="3"/>
  </si>
  <si>
    <t>VL Isamaa ja ERSP</t>
    <phoneticPr fontId="3"/>
  </si>
  <si>
    <t>VL Meie Kodu on Eestimaa</t>
    <phoneticPr fontId="3"/>
  </si>
  <si>
    <t>VL Parem Eesti/Eesti Kodanik</t>
    <phoneticPr fontId="3"/>
  </si>
  <si>
    <t>VL Õigus</t>
    <phoneticPr fontId="3"/>
  </si>
  <si>
    <t>VL Neljas Jõud(Eesti Rojalistlik Partei ja Eesti Rohelised)</t>
    <phoneticPr fontId="3"/>
  </si>
  <si>
    <t>政党</t>
    <rPh sb="0" eb="2">
      <t>セイトウ</t>
    </rPh>
    <phoneticPr fontId="3"/>
  </si>
  <si>
    <t>選挙法</t>
    <rPh sb="0" eb="3">
      <t>センキョホウ</t>
    </rPh>
    <phoneticPr fontId="3"/>
  </si>
  <si>
    <t>ネット上</t>
    <rPh sb="3" eb="4">
      <t>ジョウ</t>
    </rPh>
    <phoneticPr fontId="3"/>
  </si>
  <si>
    <t>選挙権／被選挙権</t>
    <rPh sb="0" eb="3">
      <t>センキョケン</t>
    </rPh>
    <rPh sb="4" eb="5">
      <t>ヒ</t>
    </rPh>
    <rPh sb="5" eb="8">
      <t>センキョケン</t>
    </rPh>
    <phoneticPr fontId="3"/>
  </si>
  <si>
    <t>任期</t>
    <rPh sb="0" eb="2">
      <t>ニンキ</t>
    </rPh>
    <phoneticPr fontId="3"/>
  </si>
  <si>
    <t>選挙形式</t>
    <rPh sb="0" eb="2">
      <t>センキョ</t>
    </rPh>
    <rPh sb="2" eb="4">
      <t>ケイシキ</t>
    </rPh>
    <phoneticPr fontId="3"/>
  </si>
  <si>
    <t>選挙区</t>
    <rPh sb="0" eb="3">
      <t>センキョク</t>
    </rPh>
    <phoneticPr fontId="3"/>
  </si>
  <si>
    <t>投票方法</t>
    <rPh sb="0" eb="2">
      <t>トウヒョウ</t>
    </rPh>
    <rPh sb="2" eb="4">
      <t>ホウホウ</t>
    </rPh>
    <phoneticPr fontId="3"/>
  </si>
  <si>
    <t>阻止条項</t>
    <rPh sb="0" eb="2">
      <t>ソシ</t>
    </rPh>
    <rPh sb="2" eb="4">
      <t>ジョウコウ</t>
    </rPh>
    <phoneticPr fontId="3"/>
  </si>
  <si>
    <t>単記記名（選挙区名簿に名前のある候補者に登録番号で投票）</t>
    <rPh sb="0" eb="2">
      <t>タンキ</t>
    </rPh>
    <rPh sb="2" eb="4">
      <t>キメイ</t>
    </rPh>
    <rPh sb="5" eb="8">
      <t>センキョク</t>
    </rPh>
    <rPh sb="8" eb="10">
      <t>メイボ</t>
    </rPh>
    <rPh sb="11" eb="13">
      <t>ナマエ</t>
    </rPh>
    <rPh sb="16" eb="18">
      <t>コウホ</t>
    </rPh>
    <rPh sb="18" eb="19">
      <t>シャ</t>
    </rPh>
    <rPh sb="20" eb="22">
      <t>トウロク</t>
    </rPh>
    <rPh sb="22" eb="24">
      <t>バンゴウ</t>
    </rPh>
    <rPh sb="25" eb="27">
      <t>トウヒョウ</t>
    </rPh>
    <phoneticPr fontId="3"/>
  </si>
  <si>
    <t>ESE</t>
    <phoneticPr fontId="3"/>
  </si>
  <si>
    <t>Sotsiaaldemokraatlik Erakond</t>
  </si>
  <si>
    <t>主要な変遷</t>
    <rPh sb="0" eb="2">
      <t>シュヨウ</t>
    </rPh>
    <rPh sb="3" eb="5">
      <t>ヘンセン</t>
    </rPh>
    <phoneticPr fontId="3"/>
  </si>
  <si>
    <t>解党および後継政党</t>
    <rPh sb="0" eb="2">
      <t>カイトウ</t>
    </rPh>
    <rPh sb="5" eb="7">
      <t>コウケイ</t>
    </rPh>
    <rPh sb="7" eb="9">
      <t>セイトウ</t>
    </rPh>
    <phoneticPr fontId="3"/>
  </si>
  <si>
    <t>中央党</t>
    <rPh sb="0" eb="2">
      <t>チュウオウ</t>
    </rPh>
    <rPh sb="2" eb="3">
      <t>トウ</t>
    </rPh>
    <phoneticPr fontId="3"/>
  </si>
  <si>
    <t>Estonian National League</t>
    <phoneticPr fontId="3"/>
  </si>
  <si>
    <t xml:space="preserve">Eesti Rojalistlik Partei </t>
  </si>
  <si>
    <t>Popular Union</t>
    <phoneticPr fontId="3"/>
  </si>
  <si>
    <t>United People's Party</t>
    <phoneticPr fontId="3"/>
  </si>
  <si>
    <t>National Party of the Illegally Reppressed</t>
    <phoneticPr fontId="3"/>
  </si>
  <si>
    <t>Parempoolsed</t>
    <phoneticPr fontId="3"/>
  </si>
  <si>
    <t>Res Publica</t>
    <phoneticPr fontId="3"/>
  </si>
  <si>
    <t>Russian Party in Estonia</t>
    <phoneticPr fontId="3"/>
  </si>
  <si>
    <t>進歩党</t>
    <rPh sb="0" eb="3">
      <t>シンポトウ</t>
    </rPh>
    <phoneticPr fontId="3"/>
  </si>
  <si>
    <t>民主党</t>
    <rPh sb="0" eb="3">
      <t>ミンシュトウ</t>
    </rPh>
    <phoneticPr fontId="3"/>
  </si>
  <si>
    <t>企業家党</t>
    <rPh sb="0" eb="3">
      <t>キギョウカ</t>
    </rPh>
    <rPh sb="3" eb="4">
      <t>トウ</t>
    </rPh>
    <phoneticPr fontId="3"/>
  </si>
  <si>
    <t>独立党</t>
    <rPh sb="0" eb="3">
      <t>ドクリツトウ</t>
    </rPh>
    <phoneticPr fontId="3"/>
  </si>
  <si>
    <t>キリスト教人民党</t>
    <rPh sb="4" eb="5">
      <t>キョウ</t>
    </rPh>
    <rPh sb="5" eb="8">
      <t>ジンミントウ</t>
    </rPh>
    <phoneticPr fontId="3"/>
  </si>
  <si>
    <t>地方人民党</t>
    <rPh sb="0" eb="2">
      <t>チホウ</t>
    </rPh>
    <rPh sb="2" eb="4">
      <t>ジンミン</t>
    </rPh>
    <rPh sb="4" eb="5">
      <t>トウ</t>
    </rPh>
    <phoneticPr fontId="3"/>
  </si>
  <si>
    <t>王制主義党</t>
    <rPh sb="0" eb="2">
      <t>オウセイ</t>
    </rPh>
    <rPh sb="2" eb="4">
      <t>シュギ</t>
    </rPh>
    <rPh sb="4" eb="5">
      <t>トウ</t>
    </rPh>
    <phoneticPr fontId="3"/>
  </si>
  <si>
    <t>農民党</t>
    <rPh sb="0" eb="2">
      <t>ノウミン</t>
    </rPh>
    <rPh sb="2" eb="3">
      <t>トウ</t>
    </rPh>
    <phoneticPr fontId="3"/>
  </si>
  <si>
    <t>欧州議会での所属</t>
    <rPh sb="0" eb="2">
      <t>オウシュウ</t>
    </rPh>
    <rPh sb="2" eb="4">
      <t>ギカイ</t>
    </rPh>
    <rPh sb="6" eb="8">
      <t>ショゾク</t>
    </rPh>
    <phoneticPr fontId="3"/>
  </si>
  <si>
    <t>種別</t>
    <rPh sb="0" eb="2">
      <t>シュベツ</t>
    </rPh>
    <phoneticPr fontId="3"/>
  </si>
  <si>
    <t>選挙結果</t>
    <rPh sb="0" eb="2">
      <t>センキョ</t>
    </rPh>
    <rPh sb="2" eb="4">
      <t>ケッカ</t>
    </rPh>
    <phoneticPr fontId="3"/>
  </si>
  <si>
    <t>見出し</t>
    <rPh sb="0" eb="2">
      <t>ミダ</t>
    </rPh>
    <phoneticPr fontId="3"/>
  </si>
  <si>
    <t>2004年欧州議会選挙</t>
    <rPh sb="4" eb="5">
      <t>ネン</t>
    </rPh>
    <rPh sb="5" eb="7">
      <t>オウシュウ</t>
    </rPh>
    <rPh sb="7" eb="9">
      <t>ギカイ</t>
    </rPh>
    <rPh sb="9" eb="11">
      <t>センキョ</t>
    </rPh>
    <phoneticPr fontId="3"/>
  </si>
  <si>
    <t>国名</t>
    <rPh sb="0" eb="2">
      <t>コクメイ</t>
    </rPh>
    <phoneticPr fontId="3"/>
  </si>
  <si>
    <t>年月日</t>
    <rPh sb="0" eb="3">
      <t>ネンガッピ</t>
    </rPh>
    <phoneticPr fontId="3"/>
  </si>
  <si>
    <t>http://www.vvk.ee/vpseadus.html</t>
  </si>
  <si>
    <t>民族主義者中央連合</t>
    <rPh sb="0" eb="2">
      <t>ミンゾク</t>
    </rPh>
    <rPh sb="2" eb="4">
      <t>シュギ</t>
    </rPh>
    <rPh sb="4" eb="5">
      <t>シャ</t>
    </rPh>
    <rPh sb="5" eb="7">
      <t>チュウオウ</t>
    </rPh>
    <rPh sb="7" eb="9">
      <t>レンゴウ</t>
    </rPh>
    <phoneticPr fontId="3"/>
  </si>
  <si>
    <t>エストニア人民連合</t>
    <rPh sb="5" eb="7">
      <t>ジンミン</t>
    </rPh>
    <rPh sb="7" eb="9">
      <t>レンゴウ</t>
    </rPh>
    <phoneticPr fontId="3"/>
  </si>
  <si>
    <t>祖国連合</t>
    <rPh sb="0" eb="2">
      <t>ソコク</t>
    </rPh>
    <rPh sb="2" eb="4">
      <t>レンゴウ</t>
    </rPh>
    <phoneticPr fontId="3"/>
  </si>
  <si>
    <t>穏健</t>
    <rPh sb="0" eb="2">
      <t>オンケン</t>
    </rPh>
    <phoneticPr fontId="3"/>
  </si>
  <si>
    <t>右翼</t>
    <rPh sb="0" eb="2">
      <t>ウヨク</t>
    </rPh>
    <phoneticPr fontId="3"/>
  </si>
  <si>
    <t>農民連合</t>
    <rPh sb="0" eb="2">
      <t>ノウミン</t>
    </rPh>
    <rPh sb="2" eb="4">
      <t>レンゴウ</t>
    </rPh>
    <phoneticPr fontId="3"/>
  </si>
  <si>
    <t>共和国</t>
    <rPh sb="0" eb="3">
      <t>キョウワコク</t>
    </rPh>
    <phoneticPr fontId="3"/>
  </si>
  <si>
    <t>組織の種別</t>
    <rPh sb="0" eb="2">
      <t>ソシキ</t>
    </rPh>
    <rPh sb="3" eb="5">
      <t>シュベツ</t>
    </rPh>
    <phoneticPr fontId="3"/>
  </si>
  <si>
    <t>社会国民運動</t>
    <rPh sb="0" eb="2">
      <t>シャカイ</t>
    </rPh>
    <rPh sb="2" eb="4">
      <t>コクミン</t>
    </rPh>
    <rPh sb="4" eb="6">
      <t>ウンドウ</t>
    </rPh>
    <phoneticPr fontId="3"/>
  </si>
  <si>
    <t>エストニアの政党概要</t>
    <rPh sb="6" eb="8">
      <t>セイトウ</t>
    </rPh>
    <rPh sb="8" eb="10">
      <t>ガイヨウ</t>
    </rPh>
    <phoneticPr fontId="3"/>
  </si>
  <si>
    <t>エストニア社会民主党</t>
    <rPh sb="5" eb="7">
      <t>シャカイ</t>
    </rPh>
    <rPh sb="7" eb="9">
      <t>ミンシュ</t>
    </rPh>
    <rPh sb="9" eb="10">
      <t>トウ</t>
    </rPh>
    <phoneticPr fontId="3"/>
  </si>
  <si>
    <t>エストニア地方中央党</t>
    <rPh sb="5" eb="7">
      <t>チホウ</t>
    </rPh>
    <rPh sb="7" eb="9">
      <t>チュウオウ</t>
    </rPh>
    <rPh sb="9" eb="10">
      <t>トウ</t>
    </rPh>
    <phoneticPr fontId="3"/>
  </si>
  <si>
    <t>Estonian Rural-center Party</t>
    <phoneticPr fontId="3"/>
  </si>
  <si>
    <t>エストニア人民中央党</t>
    <rPh sb="5" eb="6">
      <t>ジン</t>
    </rPh>
    <rPh sb="6" eb="7">
      <t>ミン</t>
    </rPh>
    <rPh sb="7" eb="9">
      <t>チュウオウ</t>
    </rPh>
    <rPh sb="9" eb="10">
      <t>トウ</t>
    </rPh>
    <phoneticPr fontId="3"/>
  </si>
  <si>
    <t>左翼党</t>
    <rPh sb="0" eb="3">
      <t>サヨクトウ</t>
    </rPh>
    <phoneticPr fontId="3"/>
  </si>
  <si>
    <t>年金生活者連合</t>
    <rPh sb="0" eb="2">
      <t>ネンキン</t>
    </rPh>
    <rPh sb="2" eb="5">
      <t>セイカツシャ</t>
    </rPh>
    <rPh sb="5" eb="7">
      <t>レンゴウ</t>
    </rPh>
    <phoneticPr fontId="3"/>
  </si>
  <si>
    <t>身障者連合</t>
    <rPh sb="0" eb="3">
      <t>シンショウシャ</t>
    </rPh>
    <rPh sb="3" eb="5">
      <t>レンゴウ</t>
    </rPh>
    <phoneticPr fontId="3"/>
  </si>
  <si>
    <t>民族主義独立党</t>
    <rPh sb="0" eb="2">
      <t>ミンゾク</t>
    </rPh>
    <rPh sb="2" eb="4">
      <t>シュギ</t>
    </rPh>
    <rPh sb="4" eb="7">
      <t>ドクリツトウ</t>
    </rPh>
    <phoneticPr fontId="3"/>
  </si>
  <si>
    <t>VL Rahvarinne</t>
    <phoneticPr fontId="3"/>
  </si>
  <si>
    <t>VL Mõõdukad</t>
    <phoneticPr fontId="3"/>
  </si>
  <si>
    <t>ERSP</t>
    <phoneticPr fontId="3"/>
  </si>
  <si>
    <t>VL Sõltumatud Kuningriiklased</t>
    <phoneticPr fontId="3"/>
  </si>
  <si>
    <t>Eesti Ettevõtjate Erakond</t>
    <phoneticPr fontId="3"/>
  </si>
  <si>
    <t>ÕRRE</t>
    <phoneticPr fontId="3"/>
  </si>
  <si>
    <t>Eesti Invaliidide Liit</t>
    <phoneticPr fontId="3"/>
  </si>
  <si>
    <t>VL Demokraadid</t>
    <phoneticPr fontId="3"/>
  </si>
  <si>
    <t>Loodusseaduse Partei</t>
    <phoneticPr fontId="3"/>
  </si>
  <si>
    <t>Vene Erakond Eestis</t>
    <phoneticPr fontId="3"/>
  </si>
  <si>
    <t>EPL</t>
    <phoneticPr fontId="3"/>
  </si>
  <si>
    <t>Halastus</t>
    <phoneticPr fontId="3"/>
  </si>
  <si>
    <t>Reformerakond</t>
    <phoneticPr fontId="3"/>
  </si>
  <si>
    <t>Tuleviku Eesti Erakond</t>
    <phoneticPr fontId="3"/>
  </si>
  <si>
    <t>Eesti Talurahva Erakond</t>
    <phoneticPr fontId="3"/>
  </si>
  <si>
    <t>Eesti Rahvuslaste Keskliit</t>
    <phoneticPr fontId="3"/>
  </si>
  <si>
    <t>Metsaerakond</t>
    <phoneticPr fontId="3"/>
  </si>
  <si>
    <t>Isamaaliit</t>
    <phoneticPr fontId="3"/>
  </si>
  <si>
    <t>SDE</t>
    <phoneticPr fontId="3"/>
  </si>
  <si>
    <t>略称</t>
    <rPh sb="0" eb="2">
      <t>リャクショウ</t>
    </rPh>
    <phoneticPr fontId="3"/>
  </si>
  <si>
    <t>政党名称（エストニア語）</t>
    <rPh sb="0" eb="2">
      <t>セイトウ</t>
    </rPh>
    <rPh sb="2" eb="4">
      <t>メイショウ</t>
    </rPh>
    <rPh sb="10" eb="11">
      <t>ゴ</t>
    </rPh>
    <phoneticPr fontId="3"/>
  </si>
  <si>
    <t>政党名称（日本語）</t>
    <rPh sb="0" eb="2">
      <t>セイトウ</t>
    </rPh>
    <rPh sb="2" eb="4">
      <t>メイショウ</t>
    </rPh>
    <rPh sb="5" eb="8">
      <t>ニホンゴ</t>
    </rPh>
    <phoneticPr fontId="3"/>
  </si>
  <si>
    <t>政党名称（英語）</t>
    <rPh sb="0" eb="2">
      <t>セイトウ</t>
    </rPh>
    <rPh sb="2" eb="4">
      <t>メイショウ</t>
    </rPh>
    <rPh sb="5" eb="7">
      <t>エイゴ</t>
    </rPh>
    <phoneticPr fontId="3"/>
  </si>
  <si>
    <t>結成年</t>
    <rPh sb="0" eb="2">
      <t>ケッセイ</t>
    </rPh>
    <rPh sb="2" eb="3">
      <t>ネン</t>
    </rPh>
    <phoneticPr fontId="3"/>
  </si>
  <si>
    <t>前身</t>
    <rPh sb="0" eb="2">
      <t>ゼンシン</t>
    </rPh>
    <phoneticPr fontId="3"/>
  </si>
  <si>
    <t>中央党から７人の議員が離脱して結党</t>
    <rPh sb="0" eb="2">
      <t>チュウオウ</t>
    </rPh>
    <rPh sb="2" eb="3">
      <t>トウ</t>
    </rPh>
    <rPh sb="6" eb="7">
      <t>ニン</t>
    </rPh>
    <rPh sb="8" eb="10">
      <t>ギイン</t>
    </rPh>
    <rPh sb="11" eb="13">
      <t>リダツ</t>
    </rPh>
    <rPh sb="15" eb="17">
      <t>ケットウ</t>
    </rPh>
    <phoneticPr fontId="3"/>
  </si>
  <si>
    <t>EDL</t>
    <phoneticPr fontId="3"/>
  </si>
  <si>
    <t>EME</t>
    <phoneticPr fontId="3"/>
  </si>
  <si>
    <t>www.erl.ee</t>
    <phoneticPr fontId="3"/>
  </si>
  <si>
    <t>分離政党</t>
    <rPh sb="0" eb="2">
      <t>ブンリ</t>
    </rPh>
    <rPh sb="2" eb="4">
      <t>セイトウ</t>
    </rPh>
    <phoneticPr fontId="3"/>
  </si>
  <si>
    <t>その他備考</t>
    <rPh sb="2" eb="3">
      <t>タ</t>
    </rPh>
    <rPh sb="3" eb="5">
      <t>ビコウ</t>
    </rPh>
    <phoneticPr fontId="3"/>
  </si>
  <si>
    <t>IL(95)</t>
    <phoneticPr fontId="3"/>
  </si>
  <si>
    <t>Estonian Christian Democrats</t>
  </si>
  <si>
    <t xml:space="preserve">Õigusvastaselt Represeeritute Rahvuslik Erakond </t>
  </si>
  <si>
    <t>非合法に抑圧された者による国民党</t>
    <rPh sb="0" eb="3">
      <t>ヒゴウホウ</t>
    </rPh>
    <rPh sb="4" eb="6">
      <t>ヨクアツ</t>
    </rPh>
    <rPh sb="9" eb="10">
      <t>モノ</t>
    </rPh>
    <rPh sb="13" eb="15">
      <t>コクミン</t>
    </rPh>
    <rPh sb="15" eb="16">
      <t>トウ</t>
    </rPh>
    <phoneticPr fontId="3"/>
  </si>
  <si>
    <t>改革党</t>
    <rPh sb="0" eb="3">
      <t>カイカクトウ</t>
    </rPh>
    <phoneticPr fontId="3"/>
  </si>
  <si>
    <t>緑の党</t>
    <rPh sb="0" eb="1">
      <t>ミドリ</t>
    </rPh>
    <rPh sb="2" eb="3">
      <t>トウ</t>
    </rPh>
    <phoneticPr fontId="3"/>
  </si>
  <si>
    <t>社民党</t>
    <rPh sb="0" eb="3">
      <t>シャミントウ</t>
    </rPh>
    <phoneticPr fontId="3"/>
  </si>
  <si>
    <t>青の党</t>
    <rPh sb="0" eb="1">
      <t>アオ</t>
    </rPh>
    <rPh sb="2" eb="3">
      <t>トウ</t>
    </rPh>
    <phoneticPr fontId="3"/>
  </si>
  <si>
    <t>未来党</t>
    <rPh sb="0" eb="3">
      <t>ミライトウ</t>
    </rPh>
    <phoneticPr fontId="3"/>
  </si>
  <si>
    <t>エストニアのロシア党</t>
    <rPh sb="9" eb="10">
      <t>トウ</t>
    </rPh>
    <phoneticPr fontId="3"/>
  </si>
  <si>
    <t>森林党</t>
    <rPh sb="0" eb="3">
      <t>シンリントウ</t>
    </rPh>
    <phoneticPr fontId="3"/>
  </si>
  <si>
    <t>Põllumeeste Kogu</t>
    <phoneticPr fontId="3"/>
  </si>
  <si>
    <t>登録有権者</t>
    <rPh sb="0" eb="2">
      <t>トウロク</t>
    </rPh>
    <rPh sb="2" eb="5">
      <t>ユウケンシャ</t>
    </rPh>
    <phoneticPr fontId="3"/>
  </si>
  <si>
    <t>投票数</t>
    <rPh sb="0" eb="3">
      <t>トウヒョウスウ</t>
    </rPh>
    <phoneticPr fontId="3"/>
  </si>
  <si>
    <t>投票率</t>
    <rPh sb="0" eb="2">
      <t>トウヒョウ</t>
    </rPh>
    <rPh sb="2" eb="3">
      <t>リツ</t>
    </rPh>
    <phoneticPr fontId="3"/>
  </si>
  <si>
    <t>有効投票数</t>
    <rPh sb="0" eb="2">
      <t>ユウコウ</t>
    </rPh>
    <rPh sb="2" eb="4">
      <t>トウヒョウ</t>
    </rPh>
    <rPh sb="4" eb="5">
      <t>スウ</t>
    </rPh>
    <phoneticPr fontId="3"/>
  </si>
  <si>
    <t>政党(政党連合）</t>
    <rPh sb="0" eb="2">
      <t>セイトウ</t>
    </rPh>
    <rPh sb="3" eb="5">
      <t>セイトウ</t>
    </rPh>
    <rPh sb="5" eb="7">
      <t>レンゴウ</t>
    </rPh>
    <phoneticPr fontId="3"/>
  </si>
  <si>
    <t>得票率</t>
    <rPh sb="0" eb="2">
      <t>トクヒョウ</t>
    </rPh>
    <rPh sb="2" eb="3">
      <t>リツ</t>
    </rPh>
    <phoneticPr fontId="3"/>
  </si>
  <si>
    <t>議席数</t>
    <rPh sb="0" eb="3">
      <t>ギセキスウ</t>
    </rPh>
    <phoneticPr fontId="3"/>
  </si>
  <si>
    <t>議席率</t>
    <rPh sb="0" eb="2">
      <t>ギセキ</t>
    </rPh>
    <rPh sb="2" eb="3">
      <t>リツ</t>
    </rPh>
    <phoneticPr fontId="3"/>
  </si>
  <si>
    <t>VL Isamaa</t>
    <phoneticPr fontId="3"/>
  </si>
  <si>
    <t>VL Kindel Kodu</t>
    <phoneticPr fontId="3"/>
  </si>
  <si>
    <t>VL Eesti kodanik</t>
    <phoneticPr fontId="3"/>
  </si>
  <si>
    <t>VL Rohelised</t>
    <phoneticPr fontId="3"/>
  </si>
  <si>
    <t>VL Vasakvõimalus</t>
    <phoneticPr fontId="3"/>
  </si>
  <si>
    <t>VL KMU</t>
    <phoneticPr fontId="3"/>
  </si>
  <si>
    <t>首相名</t>
    <rPh sb="0" eb="3">
      <t>シュショウメイ</t>
    </rPh>
    <phoneticPr fontId="3"/>
  </si>
  <si>
    <t>備考</t>
    <rPh sb="0" eb="2">
      <t>ビコウ</t>
    </rPh>
    <phoneticPr fontId="3"/>
  </si>
  <si>
    <r>
      <t xml:space="preserve">祖国, </t>
    </r>
    <r>
      <rPr>
        <sz val="11"/>
        <rFont val="ＭＳ Ｐゴシック"/>
        <family val="3"/>
        <charset val="128"/>
      </rPr>
      <t>穏健, ERSP</t>
    </r>
    <rPh sb="0" eb="2">
      <t>ソコク</t>
    </rPh>
    <rPh sb="4" eb="6">
      <t>オンケン</t>
    </rPh>
    <phoneticPr fontId="3"/>
  </si>
  <si>
    <t>Vähi, Tiit</t>
    <phoneticPr fontId="3"/>
  </si>
  <si>
    <r>
      <t>KMÜ</t>
    </r>
    <r>
      <rPr>
        <sz val="11"/>
        <rFont val="Times New Roman"/>
        <family val="1"/>
      </rPr>
      <t xml:space="preserve">, </t>
    </r>
    <r>
      <rPr>
        <sz val="11"/>
        <rFont val="ＭＳ Ｐ明朝"/>
        <family val="1"/>
        <charset val="128"/>
      </rPr>
      <t>中央党</t>
    </r>
    <rPh sb="5" eb="7">
      <t>チュウオウ</t>
    </rPh>
    <rPh sb="7" eb="8">
      <t>トウ</t>
    </rPh>
    <phoneticPr fontId="3"/>
  </si>
  <si>
    <t>Vähi, Tiit</t>
    <phoneticPr fontId="3"/>
  </si>
  <si>
    <t>ヴァヒ</t>
    <phoneticPr fontId="3"/>
  </si>
  <si>
    <t>1995.11.6~1997.3.17</t>
    <phoneticPr fontId="3"/>
  </si>
  <si>
    <r>
      <t>KMÜ,</t>
    </r>
    <r>
      <rPr>
        <sz val="11"/>
        <rFont val="Times New Roman"/>
        <family val="1"/>
      </rPr>
      <t xml:space="preserve"> </t>
    </r>
    <r>
      <rPr>
        <sz val="11"/>
        <rFont val="ＭＳ Ｐ明朝"/>
        <family val="1"/>
        <charset val="128"/>
      </rPr>
      <t>年金生活者と家族連合</t>
    </r>
    <r>
      <rPr>
        <sz val="11"/>
        <rFont val="Times New Roman"/>
        <family val="1"/>
      </rPr>
      <t xml:space="preserve">, </t>
    </r>
    <r>
      <rPr>
        <sz val="11"/>
        <rFont val="ＭＳ Ｐ明朝"/>
        <family val="1"/>
        <charset val="128"/>
      </rPr>
      <t>改革党</t>
    </r>
    <rPh sb="5" eb="7">
      <t>ネンキン</t>
    </rPh>
    <rPh sb="7" eb="10">
      <t>セイカツシャ</t>
    </rPh>
    <rPh sb="11" eb="13">
      <t>カゾク</t>
    </rPh>
    <rPh sb="13" eb="15">
      <t>レンゴウ</t>
    </rPh>
    <rPh sb="17" eb="19">
      <t>カイカク</t>
    </rPh>
    <rPh sb="19" eb="20">
      <t>トウ</t>
    </rPh>
    <phoneticPr fontId="3"/>
  </si>
  <si>
    <t>Siiman, Mart</t>
    <phoneticPr fontId="3"/>
  </si>
  <si>
    <t>シーマン</t>
    <phoneticPr fontId="3"/>
  </si>
  <si>
    <t>1997.3.17~1999.3.25</t>
    <phoneticPr fontId="3"/>
  </si>
  <si>
    <t>KMÜ</t>
    <phoneticPr fontId="3"/>
  </si>
  <si>
    <t>ラール</t>
    <phoneticPr fontId="3"/>
  </si>
  <si>
    <r>
      <t xml:space="preserve">IL, </t>
    </r>
    <r>
      <rPr>
        <sz val="11"/>
        <rFont val="ＭＳ Ｐ明朝"/>
        <family val="1"/>
        <charset val="128"/>
      </rPr>
      <t>改革党</t>
    </r>
    <r>
      <rPr>
        <sz val="11"/>
        <rFont val="Times New Roman"/>
        <family val="1"/>
      </rPr>
      <t xml:space="preserve">, </t>
    </r>
    <r>
      <rPr>
        <sz val="11"/>
        <rFont val="ＭＳ Ｐ明朝"/>
        <family val="1"/>
        <charset val="128"/>
      </rPr>
      <t>穏健</t>
    </r>
    <rPh sb="4" eb="6">
      <t>カイカク</t>
    </rPh>
    <rPh sb="6" eb="7">
      <t>トウ</t>
    </rPh>
    <rPh sb="9" eb="11">
      <t>オンケン</t>
    </rPh>
    <phoneticPr fontId="3"/>
  </si>
  <si>
    <t>Kallas, Siim</t>
    <phoneticPr fontId="3"/>
  </si>
  <si>
    <r>
      <t xml:space="preserve">改革党, </t>
    </r>
    <r>
      <rPr>
        <sz val="11"/>
        <rFont val="ＭＳ Ｐ明朝"/>
        <family val="1"/>
        <charset val="128"/>
      </rPr>
      <t>中央党</t>
    </r>
    <rPh sb="0" eb="2">
      <t>カイカク</t>
    </rPh>
    <rPh sb="2" eb="3">
      <t>トウ</t>
    </rPh>
    <rPh sb="5" eb="7">
      <t>チュウオウ</t>
    </rPh>
    <rPh sb="7" eb="8">
      <t>トウ</t>
    </rPh>
    <phoneticPr fontId="3"/>
  </si>
  <si>
    <t>Laar, Mart</t>
    <phoneticPr fontId="3"/>
  </si>
  <si>
    <t>ラール</t>
    <phoneticPr fontId="3"/>
  </si>
  <si>
    <t>1992.10.21~1994.11.8</t>
    <phoneticPr fontId="3"/>
  </si>
  <si>
    <t>Tarand, Andres</t>
    <phoneticPr fontId="3"/>
  </si>
  <si>
    <t>タラント</t>
    <phoneticPr fontId="3"/>
  </si>
  <si>
    <t>1994.11.8~1995.4.17</t>
    <phoneticPr fontId="3"/>
  </si>
  <si>
    <t>ヴァヒ</t>
    <phoneticPr fontId="3"/>
  </si>
  <si>
    <t>1995.4.17~1995.11.6</t>
    <phoneticPr fontId="3"/>
  </si>
  <si>
    <t>1999.3.25~2002.1.28</t>
    <phoneticPr fontId="3"/>
  </si>
  <si>
    <t>カッラス</t>
    <phoneticPr fontId="3"/>
  </si>
  <si>
    <t>2002.1.28~2003.4.10</t>
    <phoneticPr fontId="3"/>
  </si>
  <si>
    <t>Parts, Juhan</t>
    <phoneticPr fontId="3"/>
  </si>
  <si>
    <t>パルツ</t>
    <phoneticPr fontId="3"/>
  </si>
  <si>
    <t>2003.4.10~2005.4.13</t>
    <phoneticPr fontId="3"/>
  </si>
  <si>
    <t>Ansip, Andrus</t>
    <phoneticPr fontId="3"/>
  </si>
  <si>
    <t>アンシップ</t>
    <phoneticPr fontId="3"/>
  </si>
  <si>
    <t>2005.4.13~2007.4.5</t>
    <phoneticPr fontId="3"/>
  </si>
  <si>
    <t>Ansip, Andrus</t>
    <phoneticPr fontId="3"/>
  </si>
  <si>
    <t>アンシップ</t>
    <phoneticPr fontId="3"/>
  </si>
  <si>
    <t>エストニア議会選挙結果</t>
    <rPh sb="5" eb="7">
      <t>ギカイ</t>
    </rPh>
    <rPh sb="7" eb="9">
      <t>センキョ</t>
    </rPh>
    <rPh sb="9" eb="11">
      <t>ケッカ</t>
    </rPh>
    <phoneticPr fontId="3"/>
  </si>
  <si>
    <t>1992年選挙(9月20日)</t>
    <rPh sb="4" eb="5">
      <t>ネン</t>
    </rPh>
    <rPh sb="5" eb="7">
      <t>センキョ</t>
    </rPh>
    <rPh sb="9" eb="10">
      <t>ガツ</t>
    </rPh>
    <rPh sb="12" eb="13">
      <t>ニチ</t>
    </rPh>
    <phoneticPr fontId="3"/>
  </si>
  <si>
    <r>
      <rPr>
        <sz val="11"/>
        <rFont val="ＭＳ Ｐゴシック"/>
        <family val="3"/>
        <charset val="128"/>
      </rPr>
      <t>得票数</t>
    </r>
    <rPh sb="0" eb="2">
      <t>トクヒョウ</t>
    </rPh>
    <rPh sb="2" eb="3">
      <t>スウ</t>
    </rPh>
    <phoneticPr fontId="3"/>
  </si>
  <si>
    <t>1995年選挙(3月5日）</t>
    <rPh sb="4" eb="5">
      <t>ネン</t>
    </rPh>
    <rPh sb="5" eb="7">
      <t>センキョ</t>
    </rPh>
    <rPh sb="9" eb="10">
      <t>ガツ</t>
    </rPh>
    <rPh sb="11" eb="12">
      <t>ニチ</t>
    </rPh>
    <phoneticPr fontId="3"/>
  </si>
  <si>
    <t>1999年選挙(3月7日）</t>
    <rPh sb="4" eb="5">
      <t>ネン</t>
    </rPh>
    <rPh sb="5" eb="7">
      <t>センキョ</t>
    </rPh>
    <rPh sb="9" eb="10">
      <t>ガツ</t>
    </rPh>
    <rPh sb="11" eb="12">
      <t>ニチ</t>
    </rPh>
    <phoneticPr fontId="3"/>
  </si>
  <si>
    <t>2003年選挙(3月2日）</t>
    <rPh sb="4" eb="5">
      <t>ネン</t>
    </rPh>
    <rPh sb="5" eb="7">
      <t>センキョ</t>
    </rPh>
    <rPh sb="9" eb="10">
      <t>ガツ</t>
    </rPh>
    <rPh sb="11" eb="12">
      <t>ニチ</t>
    </rPh>
    <phoneticPr fontId="3"/>
  </si>
  <si>
    <t>2007年選挙(3月4日）</t>
    <rPh sb="4" eb="5">
      <t>ネン</t>
    </rPh>
    <rPh sb="5" eb="7">
      <t>センキョ</t>
    </rPh>
    <rPh sb="9" eb="10">
      <t>ガツ</t>
    </rPh>
    <rPh sb="11" eb="12">
      <t>ニチ</t>
    </rPh>
    <phoneticPr fontId="3"/>
  </si>
  <si>
    <t>2011年選挙(3月6日）</t>
    <rPh sb="4" eb="5">
      <t>ネン</t>
    </rPh>
    <rPh sb="5" eb="7">
      <t>センキョ</t>
    </rPh>
    <rPh sb="9" eb="10">
      <t>ガツ</t>
    </rPh>
    <rPh sb="11" eb="12">
      <t>ニチ</t>
    </rPh>
    <phoneticPr fontId="3"/>
  </si>
  <si>
    <t>合 計</t>
    <rPh sb="0" eb="1">
      <t>ア</t>
    </rPh>
    <rPh sb="2" eb="3">
      <t>ケイ</t>
    </rPh>
    <phoneticPr fontId="3"/>
  </si>
  <si>
    <t>合　計</t>
    <rPh sb="0" eb="1">
      <t>ア</t>
    </rPh>
    <rPh sb="2" eb="3">
      <t>ケイ</t>
    </rPh>
    <phoneticPr fontId="3"/>
  </si>
  <si>
    <t>政　党</t>
    <rPh sb="0" eb="1">
      <t>セイ</t>
    </rPh>
    <rPh sb="2" eb="3">
      <t>トウ</t>
    </rPh>
    <phoneticPr fontId="3"/>
  </si>
  <si>
    <r>
      <t>改革党</t>
    </r>
    <r>
      <rPr>
        <u/>
        <sz val="11"/>
        <rFont val="Times New Roman"/>
        <family val="1"/>
      </rPr>
      <t xml:space="preserve">, </t>
    </r>
    <r>
      <rPr>
        <sz val="11"/>
        <rFont val="Times New Roman"/>
        <family val="1"/>
      </rPr>
      <t>IRL</t>
    </r>
    <rPh sb="0" eb="2">
      <t>カイカク</t>
    </rPh>
    <rPh sb="2" eb="3">
      <t>トウ</t>
    </rPh>
    <phoneticPr fontId="3"/>
  </si>
  <si>
    <t>2007.4.5~2011.4.6</t>
    <phoneticPr fontId="3"/>
  </si>
  <si>
    <r>
      <t>エストニアの歴代内閣と政権構成政党</t>
    </r>
    <r>
      <rPr>
        <sz val="12"/>
        <rFont val="Times New Roman"/>
        <family val="1"/>
      </rPr>
      <t/>
    </r>
    <rPh sb="6" eb="10">
      <t>レキダイナイカク</t>
    </rPh>
    <rPh sb="11" eb="15">
      <t>セイケンコウセイ</t>
    </rPh>
    <rPh sb="15" eb="17">
      <t>サンカセイトウ</t>
    </rPh>
    <phoneticPr fontId="3"/>
  </si>
  <si>
    <t>政権構成政党</t>
    <rPh sb="0" eb="2">
      <t>セイケン</t>
    </rPh>
    <rPh sb="2" eb="6">
      <t>レンリツコウセイセイトウ</t>
    </rPh>
    <phoneticPr fontId="3"/>
  </si>
  <si>
    <t>(*1)下線は首相出身政党。下線がない場合は事務管理内閣などの理由で,首相が党籍を有していない内閣</t>
    <phoneticPr fontId="3"/>
  </si>
  <si>
    <t>(1991年の独立回復以降)</t>
    <phoneticPr fontId="3"/>
  </si>
  <si>
    <r>
      <t>首相名
(日本語表記</t>
    </r>
    <r>
      <rPr>
        <sz val="11"/>
        <rFont val="ＭＳ Ｐゴシック"/>
        <family val="3"/>
        <charset val="128"/>
      </rPr>
      <t>)</t>
    </r>
    <rPh sb="0" eb="2">
      <t>シュショウ</t>
    </rPh>
    <rPh sb="2" eb="3">
      <t>メイ</t>
    </rPh>
    <rPh sb="5" eb="8">
      <t>ニホンゴ</t>
    </rPh>
    <rPh sb="8" eb="10">
      <t>ヒョウキ</t>
    </rPh>
    <phoneticPr fontId="3"/>
  </si>
  <si>
    <r>
      <t>20</t>
    </r>
    <r>
      <rPr>
        <sz val="11"/>
        <rFont val="ＭＳ Ｐゴシック"/>
        <family val="3"/>
        <charset val="128"/>
      </rPr>
      <t>14年欧州議会選挙</t>
    </r>
    <rPh sb="4" eb="5">
      <t>ネン</t>
    </rPh>
    <rPh sb="5" eb="7">
      <t>オウシュウ</t>
    </rPh>
    <rPh sb="7" eb="9">
      <t>ギカイ</t>
    </rPh>
    <rPh sb="9" eb="11">
      <t>センキョ</t>
    </rPh>
    <phoneticPr fontId="3"/>
  </si>
  <si>
    <t>Eesti Reformierakond</t>
    <phoneticPr fontId="3"/>
  </si>
  <si>
    <t>Eesti Keskerakond</t>
    <phoneticPr fontId="3"/>
  </si>
  <si>
    <t>IRL</t>
    <phoneticPr fontId="3"/>
  </si>
  <si>
    <r>
      <rPr>
        <sz val="10"/>
        <rFont val="ＭＳ Ｐ明朝"/>
        <family val="1"/>
        <charset val="128"/>
      </rPr>
      <t>無所属</t>
    </r>
    <r>
      <rPr>
        <sz val="10"/>
        <rFont val="Times New Roman"/>
        <family val="1"/>
      </rPr>
      <t>Indrek Tarand</t>
    </r>
    <rPh sb="0" eb="3">
      <t>ムショゾク</t>
    </rPh>
    <phoneticPr fontId="3"/>
  </si>
  <si>
    <t>Eesti Konservatiivne Rahvaerakond</t>
    <phoneticPr fontId="3"/>
  </si>
  <si>
    <r>
      <t>無所属</t>
    </r>
    <r>
      <rPr>
        <sz val="10"/>
        <rFont val="Century"/>
        <family val="1"/>
      </rPr>
      <t>Tanel Talve</t>
    </r>
    <rPh sb="0" eb="1">
      <t>ム</t>
    </rPh>
    <rPh sb="1" eb="3">
      <t>ショゾク</t>
    </rPh>
    <phoneticPr fontId="3"/>
  </si>
  <si>
    <r>
      <rPr>
        <sz val="10"/>
        <rFont val="ＭＳ Ｐ明朝"/>
        <family val="1"/>
        <charset val="128"/>
      </rPr>
      <t>無所属</t>
    </r>
    <r>
      <rPr>
        <sz val="10"/>
        <rFont val="Times New Roman"/>
        <family val="1"/>
      </rPr>
      <t>Silver Meikar</t>
    </r>
    <rPh sb="0" eb="3">
      <t>ムショゾク</t>
    </rPh>
    <phoneticPr fontId="3"/>
  </si>
  <si>
    <r>
      <rPr>
        <sz val="10"/>
        <rFont val="ＭＳ Ｐ明朝"/>
        <family val="1"/>
        <charset val="128"/>
      </rPr>
      <t>無所属</t>
    </r>
    <r>
      <rPr>
        <sz val="10"/>
        <rFont val="Times New Roman"/>
        <family val="1"/>
      </rPr>
      <t>Kristina Ojuland</t>
    </r>
    <rPh sb="0" eb="3">
      <t>ムショゾク</t>
    </rPh>
    <phoneticPr fontId="3"/>
  </si>
  <si>
    <r>
      <t>無所属</t>
    </r>
    <r>
      <rPr>
        <sz val="10"/>
        <rFont val="Century"/>
        <family val="1"/>
      </rPr>
      <t>Krista Murenok</t>
    </r>
    <rPh sb="0" eb="3">
      <t>ムショゾク</t>
    </rPh>
    <phoneticPr fontId="3"/>
  </si>
  <si>
    <t>Erakond Eestimaa Rohelised</t>
    <phoneticPr fontId="3"/>
  </si>
  <si>
    <t>Sotsiaaldemokraatlik Tööpartei</t>
    <phoneticPr fontId="3"/>
  </si>
  <si>
    <t>2014年5月25日</t>
    <rPh sb="4" eb="5">
      <t>ネン</t>
    </rPh>
    <rPh sb="6" eb="7">
      <t>ガツ</t>
    </rPh>
    <rPh sb="9" eb="10">
      <t>ニチ</t>
    </rPh>
    <phoneticPr fontId="3"/>
  </si>
  <si>
    <t>2015年選挙(3月1日）</t>
    <rPh sb="4" eb="5">
      <t>ネン</t>
    </rPh>
    <rPh sb="5" eb="7">
      <t>センキョ</t>
    </rPh>
    <rPh sb="9" eb="10">
      <t>ガツ</t>
    </rPh>
    <rPh sb="11" eb="12">
      <t>ニチ</t>
    </rPh>
    <phoneticPr fontId="3"/>
  </si>
  <si>
    <t>IRL</t>
    <phoneticPr fontId="3"/>
  </si>
  <si>
    <t>Eesti Vabaerakond</t>
    <phoneticPr fontId="3"/>
  </si>
  <si>
    <t>EKRE</t>
    <phoneticPr fontId="3"/>
  </si>
  <si>
    <t>Eesti Ühtsuse Erakond</t>
    <phoneticPr fontId="3"/>
  </si>
  <si>
    <t>Eestimaa Ühendatud Vasakpartei</t>
    <phoneticPr fontId="3"/>
  </si>
  <si>
    <t>EKRE</t>
    <phoneticPr fontId="3"/>
  </si>
  <si>
    <t>Eesti Konservatiivne Rahvaerakond</t>
    <phoneticPr fontId="3"/>
  </si>
  <si>
    <t>エストニア保守人民党</t>
    <rPh sb="5" eb="7">
      <t>ホシュ</t>
    </rPh>
    <rPh sb="7" eb="10">
      <t>ジンミントウ</t>
    </rPh>
    <phoneticPr fontId="3"/>
  </si>
  <si>
    <t>Conservative People's Party of Estonia</t>
    <phoneticPr fontId="3"/>
  </si>
  <si>
    <t>www.ekre.ee</t>
    <phoneticPr fontId="3"/>
  </si>
  <si>
    <t>◎</t>
    <phoneticPr fontId="3"/>
  </si>
  <si>
    <t>▲</t>
    <phoneticPr fontId="3"/>
  </si>
  <si>
    <t>ERL</t>
    <phoneticPr fontId="3"/>
  </si>
  <si>
    <t>政党</t>
    <rPh sb="0" eb="2">
      <t>セイトウ</t>
    </rPh>
    <phoneticPr fontId="3"/>
  </si>
  <si>
    <t>Eesti Vabaerakond</t>
    <phoneticPr fontId="3"/>
  </si>
  <si>
    <t>エストニア自由党</t>
    <rPh sb="5" eb="8">
      <t>ジユウトウ</t>
    </rPh>
    <phoneticPr fontId="3"/>
  </si>
  <si>
    <t>Estonian Free Party</t>
    <phoneticPr fontId="3"/>
  </si>
  <si>
    <t>RÜE</t>
    <phoneticPr fontId="3"/>
  </si>
  <si>
    <t>Rahva Ühtsuse Erakond</t>
    <phoneticPr fontId="3"/>
  </si>
  <si>
    <t>人民統一党</t>
    <rPh sb="0" eb="2">
      <t>ジンミン</t>
    </rPh>
    <rPh sb="2" eb="4">
      <t>トウイツ</t>
    </rPh>
    <rPh sb="4" eb="5">
      <t>トウ</t>
    </rPh>
    <phoneticPr fontId="3"/>
  </si>
  <si>
    <t>Party of People's Unity</t>
    <phoneticPr fontId="3"/>
  </si>
  <si>
    <t>www.vabaerakond.ee</t>
    <phoneticPr fontId="3"/>
  </si>
  <si>
    <t>rue.ee/WP/</t>
    <phoneticPr fontId="3"/>
  </si>
  <si>
    <t>iseseisvuspartei.ee</t>
    <phoneticPr fontId="3"/>
  </si>
  <si>
    <t>EÜVP</t>
    <phoneticPr fontId="3"/>
  </si>
  <si>
    <t>Eestimaa Ühendatud Vasakpartei</t>
    <phoneticPr fontId="3"/>
  </si>
  <si>
    <t>エストニア統合左翼党</t>
    <rPh sb="5" eb="7">
      <t>トウゴウ</t>
    </rPh>
    <rPh sb="7" eb="10">
      <t>サヨクトウ</t>
    </rPh>
    <phoneticPr fontId="3"/>
  </si>
  <si>
    <t>Estonian United Left Pary</t>
    <phoneticPr fontId="3"/>
  </si>
  <si>
    <t>Konstitutsioonierakondと合併→EÜVP(08)</t>
    <rPh sb="23" eb="25">
      <t>ガッペイ</t>
    </rPh>
    <phoneticPr fontId="3"/>
  </si>
  <si>
    <r>
      <t>Eesti Vasakpartei</t>
    </r>
    <r>
      <rPr>
        <sz val="11"/>
        <rFont val="ＭＳ Ｐ明朝"/>
        <family val="1"/>
        <charset val="128"/>
      </rPr>
      <t>と合併（</t>
    </r>
    <r>
      <rPr>
        <sz val="11"/>
        <rFont val="Times New Roman"/>
        <family val="1"/>
      </rPr>
      <t>08)</t>
    </r>
    <rPh sb="18" eb="20">
      <t>ガッペイ</t>
    </rPh>
    <phoneticPr fontId="3"/>
  </si>
  <si>
    <t>Eesti Vasakpartei, Konstitutsioonierakond</t>
    <phoneticPr fontId="3"/>
  </si>
  <si>
    <t>▲</t>
    <phoneticPr fontId="3"/>
  </si>
  <si>
    <t>◎</t>
    <phoneticPr fontId="3"/>
  </si>
  <si>
    <t>2011.4.6~2014.3.26</t>
    <phoneticPr fontId="3"/>
  </si>
  <si>
    <t>ルィヴァス</t>
    <phoneticPr fontId="3"/>
  </si>
  <si>
    <r>
      <t>改革党</t>
    </r>
    <r>
      <rPr>
        <u/>
        <sz val="11"/>
        <rFont val="Times New Roman"/>
        <family val="1"/>
      </rPr>
      <t xml:space="preserve">, </t>
    </r>
    <r>
      <rPr>
        <sz val="11"/>
        <rFont val="Times New Roman"/>
        <family val="1"/>
      </rPr>
      <t>IRL, SDE</t>
    </r>
    <rPh sb="0" eb="2">
      <t>カイカク</t>
    </rPh>
    <rPh sb="2" eb="3">
      <t>トウ</t>
    </rPh>
    <phoneticPr fontId="3"/>
  </si>
  <si>
    <r>
      <t>2009</t>
    </r>
    <r>
      <rPr>
        <sz val="11"/>
        <rFont val="ＭＳ Ｐ明朝"/>
        <family val="1"/>
        <charset val="128"/>
      </rPr>
      <t>年</t>
    </r>
    <r>
      <rPr>
        <sz val="11"/>
        <rFont val="Times New Roman"/>
        <family val="1"/>
      </rPr>
      <t>5</t>
    </r>
    <r>
      <rPr>
        <sz val="11"/>
        <rFont val="ＭＳ Ｐ明朝"/>
        <family val="1"/>
        <charset val="128"/>
      </rPr>
      <t>月</t>
    </r>
    <r>
      <rPr>
        <sz val="11"/>
        <rFont val="Times New Roman"/>
        <family val="1"/>
      </rPr>
      <t>SDE</t>
    </r>
    <r>
      <rPr>
        <sz val="11"/>
        <rFont val="ＭＳ Ｐ明朝"/>
        <family val="1"/>
        <charset val="128"/>
      </rPr>
      <t>は政権離脱</t>
    </r>
    <rPh sb="4" eb="5">
      <t>ネン</t>
    </rPh>
    <rPh sb="6" eb="7">
      <t>ガツ</t>
    </rPh>
    <rPh sb="11" eb="13">
      <t>セイケン</t>
    </rPh>
    <rPh sb="13" eb="15">
      <t>リダツ</t>
    </rPh>
    <phoneticPr fontId="3"/>
  </si>
  <si>
    <t>Laar, Mart</t>
    <phoneticPr fontId="3"/>
  </si>
  <si>
    <t>Rõivas, Taavi</t>
    <phoneticPr fontId="3"/>
  </si>
  <si>
    <t>Rõivas, Taavi</t>
    <phoneticPr fontId="3"/>
  </si>
  <si>
    <t>ルィヴァス</t>
    <phoneticPr fontId="3"/>
  </si>
  <si>
    <t>2014.3.26~2015.4.8</t>
    <phoneticPr fontId="3"/>
  </si>
  <si>
    <r>
      <t>RP,</t>
    </r>
    <r>
      <rPr>
        <sz val="11"/>
        <rFont val="ＭＳ Ｐ明朝"/>
        <family val="1"/>
        <charset val="128"/>
      </rPr>
      <t>　改革党</t>
    </r>
    <r>
      <rPr>
        <sz val="11"/>
        <rFont val="Times New Roman"/>
        <family val="1"/>
      </rPr>
      <t>, ERL</t>
    </r>
    <rPh sb="4" eb="6">
      <t>カイカク</t>
    </rPh>
    <rPh sb="6" eb="7">
      <t>トウ</t>
    </rPh>
    <phoneticPr fontId="3"/>
  </si>
  <si>
    <r>
      <t xml:space="preserve">改革党, </t>
    </r>
    <r>
      <rPr>
        <sz val="11"/>
        <rFont val="ＭＳ Ｐ明朝"/>
        <family val="1"/>
        <charset val="128"/>
      </rPr>
      <t>中央党, ERL</t>
    </r>
    <rPh sb="0" eb="2">
      <t>カイカク</t>
    </rPh>
    <rPh sb="2" eb="3">
      <t>トウ</t>
    </rPh>
    <rPh sb="5" eb="7">
      <t>チュウオウ</t>
    </rPh>
    <rPh sb="7" eb="8">
      <t>トウ</t>
    </rPh>
    <phoneticPr fontId="3"/>
  </si>
  <si>
    <t>Eesti Iseseisvuspartei</t>
    <phoneticPr fontId="3"/>
  </si>
  <si>
    <t>Pensioners Union</t>
    <phoneticPr fontId="3"/>
  </si>
  <si>
    <t>ラタス</t>
    <phoneticPr fontId="3"/>
  </si>
  <si>
    <r>
      <rPr>
        <u/>
        <sz val="11"/>
        <rFont val="ＭＳ Ｐ明朝"/>
        <family val="1"/>
        <charset val="128"/>
      </rPr>
      <t>改革党，</t>
    </r>
    <r>
      <rPr>
        <sz val="11"/>
        <rFont val="Times New Roman"/>
        <family val="1"/>
      </rPr>
      <t>SDE</t>
    </r>
    <r>
      <rPr>
        <sz val="11"/>
        <rFont val="ＭＳ Ｐ明朝"/>
        <family val="1"/>
        <charset val="128"/>
      </rPr>
      <t>，</t>
    </r>
    <r>
      <rPr>
        <sz val="11"/>
        <rFont val="Times New Roman"/>
        <family val="1"/>
      </rPr>
      <t>IRL</t>
    </r>
    <rPh sb="0" eb="3">
      <t>カイカクトウ</t>
    </rPh>
    <phoneticPr fontId="3"/>
  </si>
  <si>
    <r>
      <rPr>
        <u/>
        <sz val="11"/>
        <rFont val="ＭＳ Ｐ明朝"/>
        <family val="1"/>
        <charset val="128"/>
      </rPr>
      <t>改革党，</t>
    </r>
    <r>
      <rPr>
        <sz val="11"/>
        <rFont val="Times New Roman"/>
        <family val="1"/>
      </rPr>
      <t>SDE</t>
    </r>
    <rPh sb="0" eb="3">
      <t>カイカクトウ</t>
    </rPh>
    <phoneticPr fontId="3"/>
  </si>
  <si>
    <t>2015.4.9~2016.11.23</t>
    <phoneticPr fontId="3"/>
  </si>
  <si>
    <t>2019年選挙(3月3日）</t>
    <rPh sb="4" eb="5">
      <t>ネン</t>
    </rPh>
    <rPh sb="5" eb="7">
      <t>センキョ</t>
    </rPh>
    <rPh sb="9" eb="10">
      <t>ガツ</t>
    </rPh>
    <rPh sb="11" eb="12">
      <t>ニチ</t>
    </rPh>
    <phoneticPr fontId="3"/>
  </si>
  <si>
    <t>Isamaa Erakond</t>
    <phoneticPr fontId="3"/>
  </si>
  <si>
    <t>Eesti 200</t>
    <phoneticPr fontId="3"/>
  </si>
  <si>
    <t>Elurikkuse Erakond</t>
    <phoneticPr fontId="3"/>
  </si>
  <si>
    <t>Ratas, Jüri</t>
    <phoneticPr fontId="3"/>
  </si>
  <si>
    <t>Ratas, Jüri</t>
    <phoneticPr fontId="3"/>
  </si>
  <si>
    <r>
      <rPr>
        <u/>
        <sz val="11"/>
        <rFont val="ＭＳ Ｐ明朝"/>
        <family val="1"/>
        <charset val="128"/>
      </rPr>
      <t>中央党</t>
    </r>
    <r>
      <rPr>
        <sz val="11"/>
        <rFont val="ＭＳ Ｐ明朝"/>
        <family val="1"/>
        <charset val="128"/>
      </rPr>
      <t xml:space="preserve">, </t>
    </r>
    <r>
      <rPr>
        <sz val="11"/>
        <rFont val="Times New Roman"/>
        <family val="1"/>
      </rPr>
      <t>SDE,  IRL</t>
    </r>
    <rPh sb="0" eb="2">
      <t>チュウオウ</t>
    </rPh>
    <rPh sb="2" eb="3">
      <t>トウ</t>
    </rPh>
    <phoneticPr fontId="3"/>
  </si>
  <si>
    <r>
      <t>中央党,</t>
    </r>
    <r>
      <rPr>
        <sz val="11"/>
        <rFont val="ＭＳ Ｐ明朝"/>
        <family val="1"/>
        <charset val="128"/>
      </rPr>
      <t xml:space="preserve"> </t>
    </r>
    <r>
      <rPr>
        <sz val="11"/>
        <rFont val="Times New Roman"/>
        <family val="1"/>
      </rPr>
      <t>I,  EKRE</t>
    </r>
    <rPh sb="0" eb="2">
      <t>チュウオウ</t>
    </rPh>
    <rPh sb="2" eb="3">
      <t>トウ</t>
    </rPh>
    <phoneticPr fontId="3"/>
  </si>
  <si>
    <t>IはIRLから改称</t>
    <rPh sb="7" eb="9">
      <t>カイショウ</t>
    </rPh>
    <phoneticPr fontId="3"/>
  </si>
  <si>
    <r>
      <t>I</t>
    </r>
    <r>
      <rPr>
        <sz val="11"/>
        <rFont val="Yu Gothic"/>
        <family val="1"/>
        <charset val="128"/>
      </rPr>
      <t>（</t>
    </r>
    <r>
      <rPr>
        <sz val="11"/>
        <rFont val="Times New Roman"/>
        <family val="1"/>
      </rPr>
      <t>IRL</t>
    </r>
    <r>
      <rPr>
        <sz val="11"/>
        <rFont val="Yu Gothic"/>
        <family val="1"/>
        <charset val="128"/>
      </rPr>
      <t>から改称）</t>
    </r>
    <rPh sb="7" eb="9">
      <t>カイショウ</t>
    </rPh>
    <phoneticPr fontId="3"/>
  </si>
  <si>
    <t>Isamaa Erakond</t>
    <phoneticPr fontId="3"/>
  </si>
  <si>
    <t>www.isamaa.ee</t>
    <phoneticPr fontId="3"/>
  </si>
  <si>
    <t>Pro Patria</t>
    <phoneticPr fontId="3"/>
  </si>
  <si>
    <t>祖国党（祖国・共和国党から2018年に改称）</t>
    <rPh sb="0" eb="3">
      <t>ソコクトウ</t>
    </rPh>
    <rPh sb="4" eb="6">
      <t>ソコク</t>
    </rPh>
    <rPh sb="7" eb="10">
      <t>キョウワコク</t>
    </rPh>
    <rPh sb="10" eb="11">
      <t>トウ</t>
    </rPh>
    <rPh sb="17" eb="18">
      <t>ネン</t>
    </rPh>
    <rPh sb="19" eb="21">
      <t>カイショウ</t>
    </rPh>
    <phoneticPr fontId="3"/>
  </si>
  <si>
    <t>Eesti 200</t>
    <phoneticPr fontId="3"/>
  </si>
  <si>
    <t>政党</t>
    <rPh sb="0" eb="2">
      <t>セイトウ</t>
    </rPh>
    <phoneticPr fontId="3"/>
  </si>
  <si>
    <t>Erakond Eesti 200</t>
    <phoneticPr fontId="3"/>
  </si>
  <si>
    <t>エストニア200</t>
    <phoneticPr fontId="3"/>
  </si>
  <si>
    <t>Estonia 200</t>
    <phoneticPr fontId="3"/>
  </si>
  <si>
    <t>www.eesti200.ee</t>
    <phoneticPr fontId="3"/>
  </si>
  <si>
    <t>www.keskerakond.ee</t>
    <phoneticPr fontId="3"/>
  </si>
  <si>
    <t>▲</t>
    <phoneticPr fontId="3"/>
  </si>
  <si>
    <t>◎</t>
    <phoneticPr fontId="3"/>
  </si>
  <si>
    <t>Elurikkuse Erakond</t>
    <phoneticPr fontId="3"/>
  </si>
  <si>
    <t>「生命の豊かさ」党</t>
    <rPh sb="1" eb="3">
      <t>セイメイ</t>
    </rPh>
    <rPh sb="4" eb="5">
      <t>ユタ</t>
    </rPh>
    <rPh sb="8" eb="9">
      <t>トウ</t>
    </rPh>
    <phoneticPr fontId="3"/>
  </si>
  <si>
    <t>Richness of Life</t>
    <phoneticPr fontId="3"/>
  </si>
  <si>
    <t>elurikkuseerakond.ee</t>
    <phoneticPr fontId="3"/>
  </si>
  <si>
    <r>
      <t>2016.11.23</t>
    </r>
    <r>
      <rPr>
        <sz val="11"/>
        <rFont val="ＭＳ Ｐゴシック"/>
        <family val="3"/>
        <charset val="128"/>
      </rPr>
      <t>～</t>
    </r>
    <r>
      <rPr>
        <sz val="11"/>
        <rFont val="Times New Roman"/>
        <family val="1"/>
      </rPr>
      <t>2019.4.29</t>
    </r>
    <phoneticPr fontId="3"/>
  </si>
  <si>
    <t>2019年欧州議会選挙</t>
    <rPh sb="4" eb="5">
      <t>ネン</t>
    </rPh>
    <rPh sb="5" eb="7">
      <t>オウシュウ</t>
    </rPh>
    <rPh sb="7" eb="9">
      <t>ギカイ</t>
    </rPh>
    <rPh sb="9" eb="11">
      <t>センキョ</t>
    </rPh>
    <phoneticPr fontId="3"/>
  </si>
  <si>
    <t>2019年5月26日</t>
    <rPh sb="4" eb="5">
      <t>ネン</t>
    </rPh>
    <rPh sb="6" eb="7">
      <t>ガツ</t>
    </rPh>
    <rPh sb="9" eb="10">
      <t>ニチ</t>
    </rPh>
    <phoneticPr fontId="3"/>
  </si>
  <si>
    <r>
      <rPr>
        <sz val="10"/>
        <rFont val="ＭＳ Ｐ明朝"/>
        <family val="1"/>
        <charset val="128"/>
      </rPr>
      <t>無所属</t>
    </r>
    <r>
      <rPr>
        <sz val="10"/>
        <rFont val="Times New Roman"/>
        <family val="1"/>
      </rPr>
      <t>Raimond Kaljulaid</t>
    </r>
    <rPh sb="0" eb="3">
      <t>ムショゾク</t>
    </rPh>
    <phoneticPr fontId="3"/>
  </si>
  <si>
    <r>
      <rPr>
        <sz val="10"/>
        <rFont val="ＭＳ Ｐ明朝"/>
        <family val="1"/>
        <charset val="128"/>
      </rPr>
      <t>無所属</t>
    </r>
    <r>
      <rPr>
        <sz val="10"/>
        <rFont val="Times New Roman"/>
        <family val="1"/>
      </rPr>
      <t>Erik Orgu</t>
    </r>
    <rPh sb="0" eb="1">
      <t>ム</t>
    </rPh>
    <rPh sb="1" eb="3">
      <t>ショゾク</t>
    </rPh>
    <phoneticPr fontId="3"/>
  </si>
  <si>
    <r>
      <rPr>
        <sz val="10"/>
        <rFont val="ＭＳ Ｐ明朝"/>
        <family val="1"/>
        <charset val="128"/>
      </rPr>
      <t>無所属</t>
    </r>
    <r>
      <rPr>
        <sz val="10"/>
        <rFont val="Times New Roman"/>
        <family val="1"/>
      </rPr>
      <t>Harry Randvere</t>
    </r>
    <rPh sb="0" eb="3">
      <t>ムショゾク</t>
    </rPh>
    <phoneticPr fontId="3"/>
  </si>
  <si>
    <r>
      <t>無所属</t>
    </r>
    <r>
      <rPr>
        <sz val="10"/>
        <rFont val="Times New Roman"/>
        <family val="1"/>
      </rPr>
      <t>Maria Kaljuste</t>
    </r>
    <rPh sb="0" eb="3">
      <t>ムショゾク</t>
    </rPh>
    <phoneticPr fontId="3"/>
  </si>
  <si>
    <r>
      <t>無所属</t>
    </r>
    <r>
      <rPr>
        <sz val="10"/>
        <rFont val="Times New Roman"/>
        <family val="1"/>
      </rPr>
      <t>Argo M</t>
    </r>
    <r>
      <rPr>
        <sz val="10"/>
        <rFont val="ＭＳ Ｐ明朝"/>
        <family val="1"/>
        <charset val="128"/>
      </rPr>
      <t>õ</t>
    </r>
    <r>
      <rPr>
        <sz val="10"/>
        <rFont val="Times New Roman"/>
        <family val="1"/>
      </rPr>
      <t>ttus</t>
    </r>
    <rPh sb="0" eb="3">
      <t>ムショゾク</t>
    </rPh>
    <phoneticPr fontId="3"/>
  </si>
  <si>
    <t>2023年選挙</t>
    <rPh sb="4" eb="5">
      <t>ネn</t>
    </rPh>
    <rPh sb="5" eb="7">
      <t>センキョ</t>
    </rPh>
    <phoneticPr fontId="3"/>
  </si>
  <si>
    <t>Eesti Ühendatud Vasakpartei</t>
    <phoneticPr fontId="3"/>
  </si>
  <si>
    <t>Erakond Parempoolsed</t>
    <phoneticPr fontId="3"/>
  </si>
  <si>
    <t>無所属</t>
    <rPh sb="0" eb="1">
      <t>ムショゾク</t>
    </rPh>
    <phoneticPr fontId="3"/>
  </si>
  <si>
    <t>政党</t>
    <rPh sb="0" eb="1">
      <t>セイト</t>
    </rPh>
    <phoneticPr fontId="3"/>
  </si>
  <si>
    <t>Eesti Parempoolsed</t>
    <phoneticPr fontId="3"/>
  </si>
  <si>
    <t>エストニア右翼党</t>
    <rPh sb="7" eb="8">
      <t>トウ</t>
    </rPh>
    <phoneticPr fontId="3"/>
  </si>
  <si>
    <t>The Right-wingers</t>
    <phoneticPr fontId="3"/>
  </si>
  <si>
    <r>
      <t>Isamaa</t>
    </r>
    <r>
      <rPr>
        <sz val="11"/>
        <rFont val="MS Mincho"/>
        <family val="1"/>
        <charset val="128"/>
      </rPr>
      <t>から分離</t>
    </r>
    <phoneticPr fontId="3"/>
  </si>
  <si>
    <r>
      <t>2019.4.29</t>
    </r>
    <r>
      <rPr>
        <sz val="11"/>
        <rFont val="ＭＳ Ｐゴシック"/>
        <family val="3"/>
        <charset val="128"/>
      </rPr>
      <t>～</t>
    </r>
    <r>
      <rPr>
        <sz val="11"/>
        <rFont val="Times New Roman"/>
        <family val="1"/>
      </rPr>
      <t>2021.1.26</t>
    </r>
    <phoneticPr fontId="3"/>
  </si>
  <si>
    <t>Kallas, Kaja</t>
    <phoneticPr fontId="3"/>
  </si>
  <si>
    <r>
      <rPr>
        <sz val="11"/>
        <rFont val="Times New Roman"/>
        <family val="3"/>
      </rPr>
      <t>2021.1.26</t>
    </r>
    <r>
      <rPr>
        <sz val="11"/>
        <rFont val="MS Mincho"/>
        <family val="3"/>
        <charset val="128"/>
      </rPr>
      <t>〜</t>
    </r>
    <r>
      <rPr>
        <sz val="11"/>
        <rFont val="Times New Roman"/>
        <family val="3"/>
      </rPr>
      <t>2022.7.18</t>
    </r>
    <phoneticPr fontId="3"/>
  </si>
  <si>
    <r>
      <rPr>
        <u/>
        <sz val="11"/>
        <rFont val="ＭＳ Ｐ明朝"/>
        <family val="1"/>
        <charset val="128"/>
      </rPr>
      <t>改革党、</t>
    </r>
    <r>
      <rPr>
        <sz val="11"/>
        <rFont val="ＭＳ Ｐ明朝"/>
        <family val="1"/>
        <charset val="128"/>
      </rPr>
      <t>中央党</t>
    </r>
    <rPh sb="0" eb="3">
      <t>カイカク</t>
    </rPh>
    <rPh sb="4" eb="7">
      <t>チュウ</t>
    </rPh>
    <phoneticPr fontId="3"/>
  </si>
  <si>
    <r>
      <rPr>
        <sz val="11"/>
        <rFont val="Times New Roman"/>
        <family val="3"/>
      </rPr>
      <t>2022.7.18</t>
    </r>
    <r>
      <rPr>
        <sz val="11"/>
        <rFont val="MS Mincho"/>
        <family val="3"/>
        <charset val="128"/>
      </rPr>
      <t>〜</t>
    </r>
    <r>
      <rPr>
        <sz val="11"/>
        <rFont val="Times New Roman"/>
        <family val="3"/>
      </rPr>
      <t>2023.4.17</t>
    </r>
    <phoneticPr fontId="3"/>
  </si>
  <si>
    <r>
      <rPr>
        <u/>
        <sz val="11"/>
        <rFont val="ＭＳ Ｐ明朝"/>
        <family val="1"/>
        <charset val="128"/>
      </rPr>
      <t>改革党</t>
    </r>
    <r>
      <rPr>
        <sz val="11"/>
        <rFont val="ＭＳ Ｐ明朝"/>
        <family val="1"/>
        <charset val="128"/>
      </rPr>
      <t>、I、SDE</t>
    </r>
    <rPh sb="0" eb="3">
      <t>カイカク</t>
    </rPh>
    <phoneticPr fontId="3"/>
  </si>
  <si>
    <r>
      <rPr>
        <sz val="11"/>
        <rFont val="Times New Roman"/>
        <family val="3"/>
      </rPr>
      <t>2023.4.17</t>
    </r>
    <r>
      <rPr>
        <sz val="11"/>
        <rFont val="MS Mincho"/>
        <family val="3"/>
        <charset val="128"/>
      </rPr>
      <t>〜</t>
    </r>
    <phoneticPr fontId="3"/>
  </si>
  <si>
    <r>
      <rPr>
        <u/>
        <sz val="11"/>
        <rFont val="ＭＳ Ｐ明朝"/>
        <family val="1"/>
        <charset val="128"/>
      </rPr>
      <t>改革党、</t>
    </r>
    <r>
      <rPr>
        <sz val="11"/>
        <rFont val="ＭＳ Ｐ明朝"/>
        <family val="1"/>
        <charset val="128"/>
      </rPr>
      <t>Eesti 200, SDE</t>
    </r>
    <rPh sb="0" eb="3">
      <t>カイカク</t>
    </rPh>
    <phoneticPr fontId="3"/>
  </si>
  <si>
    <r>
      <rPr>
        <sz val="11"/>
        <rFont val="MS Mincho"/>
        <family val="1"/>
        <charset val="128"/>
      </rPr>
      <t>各政党</t>
    </r>
    <r>
      <rPr>
        <sz val="11"/>
        <rFont val="Times New Roman"/>
        <family val="1"/>
      </rPr>
      <t>HP</t>
    </r>
    <rPh sb="0" eb="3">
      <t>カクセイ</t>
    </rPh>
    <phoneticPr fontId="3"/>
  </si>
  <si>
    <t>https://parempoolsed.ee</t>
  </si>
  <si>
    <t>https://www.valimised.ee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</si>
</sst>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_ "/>
  </numFmts>
  <fonts count="3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sz val="11"/>
      <name val="Times New Roman"/>
      <family val="1"/>
    </font>
    <font>
      <sz val="9"/>
      <name val="Times New Roman"/>
      <family val="1"/>
    </font>
    <font>
      <sz val="10"/>
      <name val="Times New Roman"/>
      <family val="1"/>
    </font>
    <font>
      <sz val="9"/>
      <color indexed="63"/>
      <name val="Times New Roman"/>
      <family val="1"/>
    </font>
    <font>
      <u/>
      <sz val="11"/>
      <color indexed="12"/>
      <name val="Times New Roman"/>
      <family val="1"/>
    </font>
    <font>
      <sz val="7.5"/>
      <name val="Times New Roman"/>
      <family val="1"/>
    </font>
    <font>
      <sz val="8"/>
      <name val="Times New Roman"/>
      <family val="1"/>
    </font>
    <font>
      <sz val="10"/>
      <name val="ＭＳ Ｐ明朝"/>
      <family val="1"/>
      <charset val="128"/>
    </font>
    <font>
      <sz val="11"/>
      <name val="ＭＳ Ｐ明朝"/>
      <family val="1"/>
      <charset val="128"/>
    </font>
    <font>
      <sz val="12"/>
      <name val="ＭＳ Ｐゴシック"/>
      <family val="3"/>
      <charset val="128"/>
    </font>
    <font>
      <sz val="12"/>
      <name val="Times New Roman"/>
      <family val="1"/>
    </font>
    <font>
      <u/>
      <sz val="11"/>
      <name val="ＭＳ Ｐゴシック"/>
      <family val="3"/>
      <charset val="128"/>
    </font>
    <font>
      <u/>
      <sz val="11"/>
      <name val="Times New Roman"/>
      <family val="1"/>
    </font>
    <font>
      <u/>
      <sz val="11"/>
      <name val="ＭＳ Ｐ明朝"/>
      <family val="1"/>
      <charset val="128"/>
    </font>
    <font>
      <sz val="12"/>
      <name val="ＭＳ Ｐゴシック"/>
      <family val="3"/>
      <charset val="128"/>
    </font>
    <font>
      <sz val="14"/>
      <name val="ＭＳ ゴシック"/>
      <family val="3"/>
      <charset val="128"/>
    </font>
    <font>
      <sz val="12"/>
      <name val="ＭＳ ゴシック"/>
      <family val="3"/>
      <charset val="128"/>
    </font>
    <font>
      <sz val="10"/>
      <name val="Century"/>
      <family val="1"/>
    </font>
    <font>
      <sz val="11"/>
      <name val="Century"/>
      <family val="1"/>
    </font>
    <font>
      <sz val="11"/>
      <name val="Times New Roman"/>
      <family val="1"/>
      <charset val="128"/>
    </font>
    <font>
      <sz val="11"/>
      <name val="Yu Gothic"/>
      <family val="1"/>
      <charset val="128"/>
    </font>
    <font>
      <sz val="11"/>
      <name val="Segoe UI Symbol"/>
      <family val="1"/>
    </font>
    <font>
      <sz val="10"/>
      <name val="Times New Roman"/>
      <family val="1"/>
      <charset val="128"/>
    </font>
    <font>
      <sz val="10"/>
      <name val="Century"/>
      <family val="1"/>
      <charset val="128"/>
    </font>
    <font>
      <sz val="11"/>
      <name val="MS Mincho"/>
      <family val="1"/>
      <charset val="128"/>
    </font>
    <font>
      <sz val="11"/>
      <name val="Times New Roman"/>
      <family val="3"/>
    </font>
    <font>
      <sz val="11"/>
      <name val="MS Mincho"/>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24">
    <xf numFmtId="0" fontId="0" fillId="0" borderId="0" xfId="0">
      <alignment vertical="center"/>
    </xf>
    <xf numFmtId="0" fontId="10" fillId="0" borderId="1" xfId="0" applyFont="1" applyBorder="1">
      <alignment vertical="center"/>
    </xf>
    <xf numFmtId="0" fontId="10" fillId="0" borderId="0" xfId="0" applyFont="1">
      <alignment vertical="center"/>
    </xf>
    <xf numFmtId="0" fontId="10" fillId="0" borderId="4" xfId="0" applyFont="1" applyBorder="1">
      <alignment vertical="center"/>
    </xf>
    <xf numFmtId="0" fontId="10" fillId="0" borderId="4" xfId="0" applyFont="1" applyBorder="1" applyAlignment="1">
      <alignment vertical="center" wrapText="1"/>
    </xf>
    <xf numFmtId="0" fontId="10" fillId="0" borderId="5" xfId="0" applyFont="1" applyBorder="1">
      <alignment vertical="center"/>
    </xf>
    <xf numFmtId="0" fontId="10" fillId="0" borderId="11" xfId="0" applyFont="1" applyBorder="1">
      <alignment vertical="center"/>
    </xf>
    <xf numFmtId="0" fontId="10" fillId="0" borderId="1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0" fillId="0" borderId="12" xfId="0" applyFont="1" applyBorder="1" applyAlignment="1">
      <alignment vertical="center" wrapText="1"/>
    </xf>
    <xf numFmtId="0" fontId="6" fillId="0" borderId="4" xfId="0" applyFont="1" applyBorder="1" applyAlignment="1">
      <alignment vertical="center" wrapText="1"/>
    </xf>
    <xf numFmtId="0" fontId="1" fillId="0" borderId="4" xfId="0" applyFont="1" applyBorder="1" applyAlignment="1">
      <alignment vertical="center" wrapText="1"/>
    </xf>
    <xf numFmtId="0" fontId="1" fillId="0" borderId="12" xfId="0" applyFont="1" applyBorder="1">
      <alignment vertical="center"/>
    </xf>
    <xf numFmtId="0" fontId="1" fillId="0" borderId="4" xfId="0" applyFont="1" applyBorder="1">
      <alignment vertical="center"/>
    </xf>
    <xf numFmtId="0" fontId="1" fillId="0" borderId="4" xfId="0" applyFont="1" applyBorder="1" applyAlignment="1">
      <alignment vertical="center" shrinkToFit="1"/>
    </xf>
    <xf numFmtId="0" fontId="1" fillId="0" borderId="5" xfId="0" applyFont="1" applyBorder="1" applyAlignment="1">
      <alignment vertical="center" shrinkToFit="1"/>
    </xf>
    <xf numFmtId="0" fontId="14" fillId="0" borderId="4" xfId="1" applyFont="1" applyBorder="1" applyAlignment="1" applyProtection="1">
      <alignment vertical="center" wrapText="1"/>
    </xf>
    <xf numFmtId="0" fontId="1" fillId="0" borderId="5" xfId="0" applyFont="1" applyBorder="1">
      <alignment vertical="center"/>
    </xf>
    <xf numFmtId="0" fontId="10" fillId="0" borderId="6" xfId="0" applyFont="1" applyBorder="1" applyAlignment="1">
      <alignment vertical="center" wrapText="1"/>
    </xf>
    <xf numFmtId="0" fontId="1" fillId="0" borderId="6" xfId="0" applyFont="1" applyBorder="1">
      <alignment vertical="center"/>
    </xf>
    <xf numFmtId="0" fontId="1" fillId="0" borderId="6" xfId="0" applyFont="1" applyBorder="1" applyAlignment="1">
      <alignment vertical="center" wrapText="1"/>
    </xf>
    <xf numFmtId="0" fontId="1" fillId="0" borderId="26" xfId="0" applyFont="1" applyBorder="1" applyAlignment="1">
      <alignment vertical="center" wrapText="1"/>
    </xf>
    <xf numFmtId="0" fontId="1" fillId="0" borderId="26" xfId="0" applyFont="1" applyBorder="1">
      <alignment vertical="center"/>
    </xf>
    <xf numFmtId="0" fontId="1" fillId="0" borderId="27" xfId="0" applyFont="1" applyBorder="1" applyAlignment="1">
      <alignment vertical="center" wrapText="1"/>
    </xf>
    <xf numFmtId="0" fontId="10" fillId="0" borderId="28" xfId="0" applyFont="1" applyBorder="1" applyAlignment="1">
      <alignment vertical="center" wrapText="1"/>
    </xf>
    <xf numFmtId="0" fontId="10" fillId="0" borderId="7" xfId="0" applyFont="1" applyBorder="1" applyAlignment="1">
      <alignment vertical="center" wrapText="1"/>
    </xf>
    <xf numFmtId="0" fontId="10" fillId="0" borderId="14" xfId="0" applyFont="1" applyBorder="1">
      <alignment vertical="center"/>
    </xf>
    <xf numFmtId="0" fontId="10" fillId="0" borderId="10" xfId="0" applyFont="1" applyBorder="1" applyAlignment="1">
      <alignment vertical="center" wrapText="1" shrinkToFit="1"/>
    </xf>
    <xf numFmtId="0" fontId="10" fillId="0" borderId="11" xfId="0" applyFont="1" applyBorder="1" applyAlignment="1">
      <alignment vertical="center" wrapText="1"/>
    </xf>
    <xf numFmtId="0" fontId="1" fillId="0" borderId="11" xfId="0" applyFont="1" applyBorder="1" applyAlignment="1">
      <alignment vertical="center" wrapText="1"/>
    </xf>
    <xf numFmtId="0" fontId="1" fillId="0" borderId="11" xfId="0" applyFont="1" applyBorder="1">
      <alignment vertical="center"/>
    </xf>
    <xf numFmtId="0" fontId="1" fillId="0" borderId="29" xfId="0" applyFont="1" applyBorder="1" applyAlignment="1">
      <alignment vertical="center" wrapText="1"/>
    </xf>
    <xf numFmtId="0" fontId="10" fillId="0" borderId="15" xfId="0" applyFont="1" applyBorder="1">
      <alignment vertical="center"/>
    </xf>
    <xf numFmtId="0" fontId="1" fillId="0" borderId="3" xfId="0" applyFont="1" applyBorder="1">
      <alignment vertical="center"/>
    </xf>
    <xf numFmtId="0" fontId="10" fillId="0" borderId="35" xfId="0" applyFont="1" applyBorder="1">
      <alignment vertical="center"/>
    </xf>
    <xf numFmtId="0" fontId="2" fillId="0" borderId="15" xfId="0" applyFont="1" applyBorder="1" applyAlignment="1">
      <alignment horizontal="center" vertical="center"/>
    </xf>
    <xf numFmtId="176" fontId="2" fillId="0" borderId="15" xfId="0" applyNumberFormat="1" applyFont="1" applyBorder="1" applyAlignment="1">
      <alignment horizontal="center" vertical="center"/>
    </xf>
    <xf numFmtId="0" fontId="2" fillId="0" borderId="15" xfId="0" applyFont="1" applyBorder="1">
      <alignment vertical="center"/>
    </xf>
    <xf numFmtId="176" fontId="2" fillId="0" borderId="15"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0" fontId="2" fillId="0" borderId="20" xfId="0" applyFont="1" applyBorder="1">
      <alignment vertical="center"/>
    </xf>
    <xf numFmtId="3" fontId="12" fillId="0" borderId="12" xfId="0" applyNumberFormat="1" applyFont="1" applyBorder="1" applyAlignment="1">
      <alignment horizontal="right" vertical="center"/>
    </xf>
    <xf numFmtId="0" fontId="2" fillId="0" borderId="21" xfId="0" applyFont="1" applyBorder="1">
      <alignment vertical="center"/>
    </xf>
    <xf numFmtId="3" fontId="12" fillId="0" borderId="4" xfId="0" applyNumberFormat="1" applyFont="1" applyBorder="1" applyAlignment="1">
      <alignment horizontal="right" vertical="center"/>
    </xf>
    <xf numFmtId="0" fontId="12" fillId="0" borderId="4" xfId="0" applyFont="1" applyBorder="1" applyAlignment="1">
      <alignment horizontal="right" vertical="center"/>
    </xf>
    <xf numFmtId="0" fontId="2" fillId="0" borderId="22" xfId="0" applyFont="1" applyBorder="1">
      <alignment vertical="center"/>
    </xf>
    <xf numFmtId="3" fontId="12" fillId="0" borderId="5" xfId="0" applyNumberFormat="1" applyFont="1" applyBorder="1" applyAlignment="1">
      <alignment horizontal="righ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7" fillId="0" borderId="12" xfId="0" applyFont="1" applyBorder="1">
      <alignment vertical="center"/>
    </xf>
    <xf numFmtId="3" fontId="12" fillId="0" borderId="23" xfId="0" applyNumberFormat="1" applyFont="1" applyBorder="1" applyAlignment="1">
      <alignment horizontal="right" vertical="center"/>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12" fillId="0" borderId="4" xfId="0" applyFont="1" applyBorder="1">
      <alignment vertical="center"/>
    </xf>
    <xf numFmtId="3" fontId="12" fillId="0" borderId="11" xfId="0" applyNumberFormat="1" applyFont="1" applyBorder="1" applyAlignment="1">
      <alignment horizontal="right" vertical="center"/>
    </xf>
    <xf numFmtId="0" fontId="12" fillId="0" borderId="1" xfId="0" applyFont="1" applyBorder="1" applyAlignment="1">
      <alignment horizontal="right" vertical="center"/>
    </xf>
    <xf numFmtId="0" fontId="12" fillId="0" borderId="6" xfId="0" applyFont="1" applyBorder="1" applyAlignment="1">
      <alignment horizontal="right" vertical="center"/>
    </xf>
    <xf numFmtId="0" fontId="10" fillId="0" borderId="6" xfId="0" applyFont="1" applyBorder="1">
      <alignment vertical="center"/>
    </xf>
    <xf numFmtId="0" fontId="12" fillId="0" borderId="11" xfId="0" applyFont="1" applyBorder="1" applyAlignment="1">
      <alignment horizontal="right" vertical="center"/>
    </xf>
    <xf numFmtId="0" fontId="17" fillId="0" borderId="13" xfId="0" applyFont="1" applyBorder="1">
      <alignment vertical="center"/>
    </xf>
    <xf numFmtId="3" fontId="12" fillId="0" borderId="16" xfId="0" applyNumberFormat="1" applyFont="1" applyBorder="1" applyAlignment="1">
      <alignment horizontal="right" vertical="center"/>
    </xf>
    <xf numFmtId="0" fontId="12" fillId="0" borderId="17" xfId="0" applyFont="1" applyBorder="1" applyAlignment="1">
      <alignment horizontal="right" vertical="center"/>
    </xf>
    <xf numFmtId="0" fontId="10" fillId="0" borderId="18" xfId="0" applyFont="1" applyBorder="1">
      <alignment vertical="center"/>
    </xf>
    <xf numFmtId="0" fontId="17" fillId="0" borderId="15" xfId="0" applyFont="1" applyBorder="1">
      <alignment vertical="center"/>
    </xf>
    <xf numFmtId="0" fontId="12" fillId="0" borderId="14" xfId="0" applyFont="1" applyBorder="1" applyAlignment="1">
      <alignment horizontal="right" vertical="center"/>
    </xf>
    <xf numFmtId="0" fontId="12" fillId="0" borderId="8" xfId="0" applyFont="1" applyBorder="1" applyAlignment="1">
      <alignment horizontal="right" vertical="center"/>
    </xf>
    <xf numFmtId="0" fontId="17" fillId="0" borderId="4" xfId="0" applyFont="1" applyBorder="1">
      <alignment vertical="center"/>
    </xf>
    <xf numFmtId="0" fontId="17" fillId="0" borderId="1" xfId="0" applyFont="1" applyBorder="1">
      <alignment vertical="center"/>
    </xf>
    <xf numFmtId="3" fontId="12" fillId="0" borderId="1" xfId="0" applyNumberFormat="1" applyFont="1" applyBorder="1" applyAlignment="1">
      <alignment horizontal="right" vertical="center"/>
    </xf>
    <xf numFmtId="0" fontId="17" fillId="0" borderId="19" xfId="0" applyFont="1" applyBorder="1">
      <alignment vertical="center"/>
    </xf>
    <xf numFmtId="0" fontId="12" fillId="0" borderId="40" xfId="0" applyFont="1" applyBorder="1" applyAlignment="1">
      <alignment horizontal="right" vertical="center"/>
    </xf>
    <xf numFmtId="0" fontId="12" fillId="0" borderId="35" xfId="0" applyFont="1" applyBorder="1" applyAlignment="1">
      <alignment horizontal="right" vertical="center"/>
    </xf>
    <xf numFmtId="0" fontId="10" fillId="0" borderId="51" xfId="0" applyFont="1" applyBorder="1">
      <alignment vertical="center"/>
    </xf>
    <xf numFmtId="176" fontId="0" fillId="0" borderId="15" xfId="0" applyNumberFormat="1" applyBorder="1" applyAlignment="1">
      <alignment horizontal="center" vertical="center" shrinkToFit="1"/>
    </xf>
    <xf numFmtId="49" fontId="0" fillId="0" borderId="15" xfId="0" applyNumberFormat="1" applyBorder="1" applyAlignment="1">
      <alignment horizontal="center" vertical="center" shrinkToFit="1"/>
    </xf>
    <xf numFmtId="0" fontId="27" fillId="0" borderId="4" xfId="0" applyFont="1" applyBorder="1">
      <alignment vertical="center"/>
    </xf>
    <xf numFmtId="0" fontId="27" fillId="0" borderId="1" xfId="0" applyFont="1" applyBorder="1">
      <alignment vertical="center"/>
    </xf>
    <xf numFmtId="0" fontId="12" fillId="0" borderId="1" xfId="0" applyFont="1" applyBorder="1">
      <alignment vertical="center"/>
    </xf>
    <xf numFmtId="176" fontId="0" fillId="0" borderId="15" xfId="0" applyNumberFormat="1" applyBorder="1" applyAlignment="1">
      <alignment horizontal="center" vertical="center"/>
    </xf>
    <xf numFmtId="3" fontId="12" fillId="0" borderId="10" xfId="0" applyNumberFormat="1" applyFont="1" applyBorder="1" applyAlignment="1">
      <alignment horizontal="right" vertical="center"/>
    </xf>
    <xf numFmtId="0" fontId="12" fillId="0" borderId="2" xfId="0" applyFont="1" applyBorder="1" applyAlignment="1">
      <alignment horizontal="right" vertical="center"/>
    </xf>
    <xf numFmtId="0" fontId="12" fillId="0" borderId="7" xfId="0" applyFont="1" applyBorder="1" applyAlignment="1">
      <alignment horizontal="right" vertical="center"/>
    </xf>
    <xf numFmtId="0" fontId="32" fillId="0" borderId="4" xfId="0" applyFont="1" applyBorder="1">
      <alignment vertical="center"/>
    </xf>
    <xf numFmtId="0" fontId="33" fillId="0" borderId="4" xfId="0" applyFont="1" applyBorder="1">
      <alignment vertical="center"/>
    </xf>
    <xf numFmtId="178" fontId="12" fillId="0" borderId="1" xfId="0" applyNumberFormat="1" applyFont="1" applyBorder="1" applyAlignment="1">
      <alignment horizontal="right" vertical="center"/>
    </xf>
    <xf numFmtId="0" fontId="25" fillId="0" borderId="0" xfId="0" applyFont="1" applyFill="1" applyAlignment="1">
      <alignment horizontal="center" vertical="center"/>
    </xf>
    <xf numFmtId="0" fontId="0" fillId="0" borderId="0" xfId="0" applyFill="1">
      <alignment vertical="center"/>
    </xf>
    <xf numFmtId="0" fontId="24" fillId="0" borderId="0" xfId="0" applyFont="1" applyFill="1" applyAlignment="1">
      <alignment horizontal="left" vertical="center"/>
    </xf>
    <xf numFmtId="56" fontId="10" fillId="0" borderId="0" xfId="0" applyNumberFormat="1" applyFont="1" applyFill="1">
      <alignment vertical="center"/>
    </xf>
    <xf numFmtId="56" fontId="0" fillId="0" borderId="0" xfId="0" applyNumberFormat="1" applyFill="1">
      <alignment vertical="center"/>
    </xf>
    <xf numFmtId="10" fontId="0" fillId="0" borderId="0" xfId="2" applyNumberFormat="1" applyFont="1" applyFill="1">
      <alignment vertical="center"/>
    </xf>
    <xf numFmtId="0" fontId="0" fillId="0" borderId="45" xfId="0" applyFill="1" applyBorder="1">
      <alignment vertical="center"/>
    </xf>
    <xf numFmtId="3" fontId="10" fillId="0" borderId="25" xfId="0" applyNumberFormat="1" applyFont="1" applyFill="1" applyBorder="1">
      <alignment vertical="center"/>
    </xf>
    <xf numFmtId="0" fontId="10" fillId="0" borderId="0" xfId="0" applyFont="1" applyFill="1">
      <alignment vertical="center"/>
    </xf>
    <xf numFmtId="3" fontId="0" fillId="0" borderId="0" xfId="0" applyNumberFormat="1" applyFill="1">
      <alignment vertical="center"/>
    </xf>
    <xf numFmtId="0" fontId="0" fillId="0" borderId="30" xfId="0" applyFill="1" applyBorder="1">
      <alignment vertical="center"/>
    </xf>
    <xf numFmtId="3" fontId="10" fillId="0" borderId="6" xfId="0" applyNumberFormat="1" applyFont="1" applyFill="1" applyBorder="1">
      <alignment vertical="center"/>
    </xf>
    <xf numFmtId="10" fontId="10" fillId="0" borderId="6" xfId="0" quotePrefix="1" applyNumberFormat="1" applyFont="1" applyFill="1" applyBorder="1" applyAlignment="1">
      <alignment horizontal="right" vertical="center"/>
    </xf>
    <xf numFmtId="0" fontId="0" fillId="0" borderId="0" xfId="0" quotePrefix="1" applyFill="1" applyAlignment="1">
      <alignment horizontal="right" vertical="center"/>
    </xf>
    <xf numFmtId="0" fontId="0" fillId="0" borderId="46" xfId="0" applyFill="1" applyBorder="1">
      <alignment vertical="center"/>
    </xf>
    <xf numFmtId="10" fontId="10" fillId="0" borderId="27" xfId="2" applyNumberFormat="1" applyFont="1" applyFill="1" applyBorder="1">
      <alignment vertical="center"/>
    </xf>
    <xf numFmtId="0" fontId="0" fillId="0" borderId="0" xfId="0" applyFill="1" applyAlignment="1">
      <alignment horizontal="center" vertical="center"/>
    </xf>
    <xf numFmtId="0" fontId="0" fillId="0" borderId="47" xfId="0" applyFill="1" applyBorder="1" applyAlignment="1">
      <alignment horizontal="center" vertical="center"/>
    </xf>
    <xf numFmtId="0" fontId="0" fillId="0" borderId="8" xfId="0" applyFill="1" applyBorder="1" applyAlignment="1">
      <alignment horizontal="center" vertical="center"/>
    </xf>
    <xf numFmtId="0" fontId="10" fillId="0" borderId="8" xfId="0" applyFont="1" applyFill="1" applyBorder="1" applyAlignment="1">
      <alignment horizontal="center" vertical="center"/>
    </xf>
    <xf numFmtId="0" fontId="0" fillId="0" borderId="8" xfId="0" applyFill="1" applyBorder="1" applyAlignment="1">
      <alignment horizontal="center" vertical="center"/>
    </xf>
    <xf numFmtId="10" fontId="0" fillId="0" borderId="9" xfId="2" applyNumberFormat="1" applyFont="1" applyFill="1" applyBorder="1" applyAlignment="1">
      <alignment horizontal="center" vertical="center"/>
    </xf>
    <xf numFmtId="0" fontId="10" fillId="0" borderId="48" xfId="0" applyFont="1" applyFill="1" applyBorder="1">
      <alignment vertical="center"/>
    </xf>
    <xf numFmtId="0" fontId="10" fillId="0" borderId="2" xfId="0" applyFont="1" applyFill="1" applyBorder="1">
      <alignment vertical="center"/>
    </xf>
    <xf numFmtId="3" fontId="10" fillId="0" borderId="2" xfId="0" applyNumberFormat="1" applyFont="1" applyFill="1" applyBorder="1">
      <alignment vertical="center"/>
    </xf>
    <xf numFmtId="10" fontId="10" fillId="0" borderId="2" xfId="2" applyNumberFormat="1" applyFont="1" applyFill="1" applyBorder="1">
      <alignment vertical="center"/>
    </xf>
    <xf numFmtId="0" fontId="10" fillId="0" borderId="2" xfId="0" applyFont="1" applyFill="1" applyBorder="1">
      <alignment vertical="center"/>
    </xf>
    <xf numFmtId="177" fontId="10" fillId="0" borderId="7" xfId="2" applyNumberFormat="1" applyFont="1" applyFill="1" applyBorder="1">
      <alignment vertical="center"/>
    </xf>
    <xf numFmtId="0" fontId="10" fillId="0" borderId="30" xfId="0" applyFont="1" applyFill="1" applyBorder="1">
      <alignment vertical="center"/>
    </xf>
    <xf numFmtId="0" fontId="10" fillId="0" borderId="1" xfId="0" applyFont="1" applyFill="1" applyBorder="1">
      <alignment vertical="center"/>
    </xf>
    <xf numFmtId="3" fontId="10" fillId="0" borderId="1" xfId="0" applyNumberFormat="1" applyFont="1" applyFill="1" applyBorder="1">
      <alignment vertical="center"/>
    </xf>
    <xf numFmtId="10" fontId="10" fillId="0" borderId="1" xfId="2" applyNumberFormat="1" applyFont="1" applyFill="1" applyBorder="1">
      <alignment vertical="center"/>
    </xf>
    <xf numFmtId="0" fontId="10" fillId="0" borderId="1" xfId="0" applyFont="1" applyFill="1" applyBorder="1">
      <alignment vertical="center"/>
    </xf>
    <xf numFmtId="177" fontId="10" fillId="0" borderId="6" xfId="2" applyNumberFormat="1" applyFont="1" applyFill="1" applyBorder="1">
      <alignment vertical="center"/>
    </xf>
    <xf numFmtId="0" fontId="10" fillId="0" borderId="3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3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0"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0" fillId="0" borderId="30" xfId="0" applyFill="1" applyBorder="1" applyAlignment="1">
      <alignment horizontal="left" vertical="center"/>
    </xf>
    <xf numFmtId="0" fontId="0" fillId="0" borderId="1" xfId="0" applyFill="1" applyBorder="1" applyAlignment="1">
      <alignment horizontal="left" vertical="center"/>
    </xf>
    <xf numFmtId="0" fontId="0" fillId="0" borderId="22" xfId="0" applyFill="1" applyBorder="1" applyAlignment="1">
      <alignment horizontal="center" vertical="center"/>
    </xf>
    <xf numFmtId="0" fontId="0" fillId="0" borderId="29" xfId="0" applyFill="1" applyBorder="1">
      <alignment vertical="center"/>
    </xf>
    <xf numFmtId="3" fontId="10" fillId="0" borderId="26" xfId="0" applyNumberFormat="1" applyFont="1" applyFill="1" applyBorder="1">
      <alignment vertical="center"/>
    </xf>
    <xf numFmtId="3" fontId="0" fillId="0" borderId="26" xfId="0" applyNumberFormat="1" applyFill="1" applyBorder="1">
      <alignment vertical="center"/>
    </xf>
    <xf numFmtId="0" fontId="10" fillId="0" borderId="26" xfId="0" applyFont="1" applyFill="1" applyBorder="1">
      <alignment vertical="center"/>
    </xf>
    <xf numFmtId="10" fontId="0" fillId="0" borderId="27" xfId="2" applyNumberFormat="1" applyFont="1" applyFill="1" applyBorder="1">
      <alignment vertical="center"/>
    </xf>
    <xf numFmtId="0" fontId="0" fillId="0" borderId="0" xfId="0" applyFill="1" applyAlignment="1">
      <alignment horizontal="left" vertical="center"/>
    </xf>
    <xf numFmtId="10" fontId="10" fillId="0" borderId="6" xfId="0" applyNumberFormat="1" applyFont="1" applyFill="1" applyBorder="1">
      <alignment vertical="center"/>
    </xf>
    <xf numFmtId="10" fontId="0" fillId="0" borderId="0" xfId="0" applyNumberFormat="1" applyFill="1">
      <alignment vertical="center"/>
    </xf>
    <xf numFmtId="0" fontId="0" fillId="0" borderId="41" xfId="0" applyFill="1" applyBorder="1" applyAlignment="1">
      <alignment horizontal="center" vertical="center"/>
    </xf>
    <xf numFmtId="0" fontId="0" fillId="0" borderId="14" xfId="0" applyFill="1" applyBorder="1" applyAlignment="1">
      <alignment horizontal="center" vertical="center"/>
    </xf>
    <xf numFmtId="0" fontId="10" fillId="0" borderId="44" xfId="0" applyFont="1" applyFill="1" applyBorder="1" applyAlignment="1">
      <alignment vertical="center" wrapText="1"/>
    </xf>
    <xf numFmtId="0" fontId="10" fillId="0" borderId="10" xfId="0" applyFont="1" applyFill="1" applyBorder="1" applyAlignment="1">
      <alignment vertical="center" wrapText="1"/>
    </xf>
    <xf numFmtId="0" fontId="10" fillId="0" borderId="21" xfId="0" applyFont="1" applyFill="1" applyBorder="1">
      <alignment vertical="center"/>
    </xf>
    <xf numFmtId="0" fontId="10" fillId="0" borderId="11" xfId="0" applyFont="1" applyFill="1" applyBorder="1">
      <alignment vertical="center"/>
    </xf>
    <xf numFmtId="0" fontId="10" fillId="0" borderId="21" xfId="0" applyFont="1" applyFill="1" applyBorder="1" applyAlignment="1">
      <alignment vertical="center" shrinkToFit="1"/>
    </xf>
    <xf numFmtId="0" fontId="10" fillId="0" borderId="11" xfId="0" applyFont="1" applyFill="1" applyBorder="1" applyAlignment="1">
      <alignment vertical="center" shrinkToFit="1"/>
    </xf>
    <xf numFmtId="0" fontId="10" fillId="0" borderId="21" xfId="0" applyFont="1" applyFill="1" applyBorder="1" applyAlignment="1">
      <alignment vertical="center" wrapText="1"/>
    </xf>
    <xf numFmtId="0" fontId="10" fillId="0" borderId="11" xfId="0" applyFont="1" applyFill="1" applyBorder="1" applyAlignment="1">
      <alignment vertical="center" wrapText="1"/>
    </xf>
    <xf numFmtId="0" fontId="10" fillId="0" borderId="2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0" fillId="0" borderId="49" xfId="0" applyFill="1" applyBorder="1">
      <alignment vertical="center"/>
    </xf>
    <xf numFmtId="0" fontId="0" fillId="0" borderId="16" xfId="0" applyFill="1" applyBorder="1">
      <alignment vertical="center"/>
    </xf>
    <xf numFmtId="3" fontId="10" fillId="0" borderId="17" xfId="0" applyNumberFormat="1" applyFont="1" applyFill="1" applyBorder="1">
      <alignment vertical="center"/>
    </xf>
    <xf numFmtId="10" fontId="10" fillId="0" borderId="17" xfId="2" applyNumberFormat="1" applyFont="1" applyFill="1" applyBorder="1">
      <alignment vertical="center"/>
    </xf>
    <xf numFmtId="0" fontId="10" fillId="0" borderId="17" xfId="0" applyFont="1" applyFill="1" applyBorder="1">
      <alignment vertical="center"/>
    </xf>
    <xf numFmtId="177" fontId="10" fillId="0" borderId="18" xfId="2" applyNumberFormat="1" applyFont="1" applyFill="1" applyBorder="1">
      <alignment vertical="center"/>
    </xf>
    <xf numFmtId="0" fontId="10" fillId="0" borderId="14" xfId="0" applyFont="1" applyFill="1" applyBorder="1">
      <alignment vertical="center"/>
    </xf>
    <xf numFmtId="3" fontId="10" fillId="0" borderId="8" xfId="0" applyNumberFormat="1" applyFont="1" applyFill="1" applyBorder="1">
      <alignment vertical="center"/>
    </xf>
    <xf numFmtId="0" fontId="10" fillId="0" borderId="8" xfId="0" applyFont="1" applyFill="1" applyBorder="1">
      <alignment vertical="center"/>
    </xf>
    <xf numFmtId="10" fontId="10" fillId="0" borderId="9" xfId="2" applyNumberFormat="1" applyFont="1" applyFill="1" applyBorder="1">
      <alignment vertical="center"/>
    </xf>
    <xf numFmtId="3" fontId="10" fillId="0" borderId="0" xfId="0" applyNumberFormat="1" applyFont="1" applyFill="1">
      <alignment vertical="center"/>
    </xf>
    <xf numFmtId="0" fontId="10" fillId="0" borderId="44" xfId="0" applyFont="1" applyFill="1" applyBorder="1">
      <alignment vertical="center"/>
    </xf>
    <xf numFmtId="0" fontId="10" fillId="0" borderId="10" xfId="0" applyFont="1" applyFill="1" applyBorder="1">
      <alignment vertical="center"/>
    </xf>
    <xf numFmtId="0" fontId="0" fillId="0" borderId="14" xfId="0" applyFill="1" applyBorder="1">
      <alignment vertical="center"/>
    </xf>
    <xf numFmtId="3" fontId="0" fillId="0" borderId="8" xfId="0" applyNumberFormat="1" applyFill="1" applyBorder="1">
      <alignment vertical="center"/>
    </xf>
    <xf numFmtId="10" fontId="0" fillId="0" borderId="9" xfId="2" applyNumberFormat="1" applyFont="1" applyFill="1" applyBorder="1">
      <alignment vertical="center"/>
    </xf>
    <xf numFmtId="0" fontId="0" fillId="0" borderId="42" xfId="0" applyFill="1" applyBorder="1" applyAlignment="1">
      <alignment horizontal="center" vertical="center"/>
    </xf>
    <xf numFmtId="0" fontId="0" fillId="0" borderId="39" xfId="0" applyFill="1" applyBorder="1" applyAlignment="1">
      <alignment horizontal="center" vertical="center"/>
    </xf>
    <xf numFmtId="0" fontId="10" fillId="0" borderId="34" xfId="0" applyFont="1" applyFill="1" applyBorder="1" applyAlignment="1">
      <alignment horizontal="center" vertical="center"/>
    </xf>
    <xf numFmtId="0" fontId="0" fillId="0" borderId="34" xfId="0" applyFill="1" applyBorder="1" applyAlignment="1">
      <alignment horizontal="center" vertical="center"/>
    </xf>
    <xf numFmtId="10" fontId="0" fillId="0" borderId="50" xfId="2" applyNumberFormat="1" applyFont="1" applyFill="1" applyBorder="1" applyAlignment="1">
      <alignment horizontal="center" vertical="center"/>
    </xf>
    <xf numFmtId="0" fontId="10" fillId="0" borderId="20" xfId="0" applyFont="1" applyFill="1" applyBorder="1">
      <alignment vertical="center"/>
    </xf>
    <xf numFmtId="0" fontId="10" fillId="0" borderId="23" xfId="0" applyFont="1" applyFill="1" applyBorder="1">
      <alignment vertical="center"/>
    </xf>
    <xf numFmtId="3" fontId="10" fillId="0" borderId="24" xfId="0" applyNumberFormat="1" applyFont="1" applyFill="1" applyBorder="1">
      <alignment vertical="center"/>
    </xf>
    <xf numFmtId="10" fontId="10" fillId="0" borderId="24" xfId="2" applyNumberFormat="1" applyFont="1" applyFill="1" applyBorder="1">
      <alignment vertical="center"/>
    </xf>
    <xf numFmtId="0" fontId="10" fillId="0" borderId="24" xfId="0" applyFont="1" applyFill="1" applyBorder="1">
      <alignment vertical="center"/>
    </xf>
    <xf numFmtId="177" fontId="10" fillId="0" borderId="25" xfId="2" applyNumberFormat="1" applyFont="1" applyFill="1" applyBorder="1">
      <alignment vertical="center"/>
    </xf>
    <xf numFmtId="0" fontId="0" fillId="0" borderId="22" xfId="0" applyFill="1" applyBorder="1">
      <alignment vertical="center"/>
    </xf>
    <xf numFmtId="10" fontId="10" fillId="0" borderId="26" xfId="2" applyNumberFormat="1" applyFont="1" applyFill="1" applyBorder="1">
      <alignment vertical="center"/>
    </xf>
    <xf numFmtId="177" fontId="10" fillId="0" borderId="27" xfId="2" applyNumberFormat="1" applyFont="1" applyFill="1" applyBorder="1">
      <alignment vertical="center"/>
    </xf>
    <xf numFmtId="0" fontId="0" fillId="0" borderId="43" xfId="0" applyFill="1" applyBorder="1" applyAlignment="1">
      <alignment horizontal="center" vertical="center"/>
    </xf>
    <xf numFmtId="0" fontId="0" fillId="0" borderId="40" xfId="0" applyFill="1" applyBorder="1">
      <alignment vertical="center"/>
    </xf>
    <xf numFmtId="3" fontId="10" fillId="0" borderId="35" xfId="0" applyNumberFormat="1" applyFont="1" applyFill="1" applyBorder="1">
      <alignment vertical="center"/>
    </xf>
    <xf numFmtId="0" fontId="0" fillId="0" borderId="35" xfId="0" applyFill="1" applyBorder="1">
      <alignment vertical="center"/>
    </xf>
    <xf numFmtId="0" fontId="10" fillId="0" borderId="35" xfId="0" applyFont="1" applyFill="1" applyBorder="1">
      <alignment vertical="center"/>
    </xf>
    <xf numFmtId="10" fontId="0" fillId="0" borderId="51" xfId="2" applyNumberFormat="1" applyFont="1" applyFill="1" applyBorder="1">
      <alignment vertical="center"/>
    </xf>
    <xf numFmtId="0" fontId="0" fillId="0" borderId="21" xfId="0" applyFill="1" applyBorder="1">
      <alignment vertical="center"/>
    </xf>
    <xf numFmtId="0" fontId="0" fillId="0" borderId="11" xfId="0" applyFill="1" applyBorder="1">
      <alignment vertical="center"/>
    </xf>
    <xf numFmtId="0" fontId="0" fillId="0" borderId="26" xfId="0" applyFill="1" applyBorder="1">
      <alignment vertical="center"/>
    </xf>
    <xf numFmtId="0" fontId="18" fillId="0" borderId="21" xfId="0" applyFont="1" applyFill="1" applyBorder="1" applyAlignment="1">
      <alignment vertical="center" shrinkToFit="1"/>
    </xf>
    <xf numFmtId="0" fontId="34" fillId="0" borderId="21" xfId="0" applyFont="1" applyFill="1" applyBorder="1" applyAlignment="1">
      <alignment vertical="center" shrinkToFit="1"/>
    </xf>
    <xf numFmtId="0" fontId="35" fillId="0" borderId="21" xfId="0" applyFont="1" applyFill="1" applyBorder="1" applyAlignment="1">
      <alignment vertical="center" shrinkToFit="1"/>
    </xf>
    <xf numFmtId="0" fontId="1" fillId="0" borderId="0" xfId="0" applyFont="1" applyFill="1">
      <alignment vertical="center"/>
    </xf>
    <xf numFmtId="0" fontId="1" fillId="0" borderId="38" xfId="0" applyFont="1" applyFill="1" applyBorder="1">
      <alignment vertical="center"/>
    </xf>
    <xf numFmtId="0" fontId="1" fillId="0" borderId="39" xfId="0" applyFont="1" applyFill="1" applyBorder="1" applyAlignment="1">
      <alignment vertical="center" wrapText="1"/>
    </xf>
    <xf numFmtId="0" fontId="1" fillId="0" borderId="34" xfId="0" applyFont="1" applyFill="1" applyBorder="1">
      <alignment vertical="center"/>
    </xf>
    <xf numFmtId="0" fontId="1" fillId="0" borderId="34" xfId="0" applyFont="1" applyFill="1" applyBorder="1" applyAlignment="1">
      <alignment vertical="center" shrinkToFit="1"/>
    </xf>
    <xf numFmtId="0" fontId="10" fillId="0" borderId="34" xfId="0" applyFont="1" applyFill="1" applyBorder="1">
      <alignment vertical="center"/>
    </xf>
    <xf numFmtId="0" fontId="1"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3" xfId="0" applyFont="1" applyFill="1" applyBorder="1" applyAlignment="1">
      <alignment horizontal="center" vertical="center"/>
    </xf>
    <xf numFmtId="0" fontId="6" fillId="0" borderId="33" xfId="0" applyFont="1" applyFill="1" applyBorder="1" applyAlignment="1">
      <alignment vertical="center" wrapText="1"/>
    </xf>
    <xf numFmtId="0" fontId="11" fillId="0" borderId="0" xfId="0" applyFont="1" applyFill="1">
      <alignment vertical="center"/>
    </xf>
    <xf numFmtId="0" fontId="0" fillId="0" borderId="0" xfId="0" applyFill="1">
      <alignment vertical="center"/>
    </xf>
    <xf numFmtId="0" fontId="10" fillId="0" borderId="19" xfId="0" applyFont="1" applyFill="1" applyBorder="1">
      <alignment vertical="center"/>
    </xf>
    <xf numFmtId="0" fontId="10" fillId="0" borderId="40" xfId="0" applyFont="1" applyFill="1" applyBorder="1" applyAlignment="1">
      <alignment vertical="center" wrapText="1"/>
    </xf>
    <xf numFmtId="0" fontId="10" fillId="0" borderId="35" xfId="0" applyFont="1" applyFill="1" applyBorder="1">
      <alignment vertical="center"/>
    </xf>
    <xf numFmtId="0" fontId="1" fillId="0" borderId="35" xfId="0" applyFont="1" applyFill="1" applyBorder="1">
      <alignment vertical="center"/>
    </xf>
    <xf numFmtId="0" fontId="1" fillId="0" borderId="26" xfId="0" applyFont="1" applyFill="1" applyBorder="1">
      <alignment vertical="center"/>
    </xf>
    <xf numFmtId="0" fontId="1" fillId="0" borderId="26" xfId="0" applyFont="1" applyFill="1" applyBorder="1" applyAlignment="1">
      <alignment vertical="center" shrinkToFit="1"/>
    </xf>
    <xf numFmtId="49" fontId="10" fillId="0" borderId="26" xfId="0" applyNumberFormat="1"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31" xfId="0" applyFont="1" applyFill="1" applyBorder="1" applyAlignment="1">
      <alignment horizontal="center" vertical="center" shrinkToFit="1"/>
    </xf>
    <xf numFmtId="0" fontId="10" fillId="0" borderId="31" xfId="0" applyFont="1" applyFill="1" applyBorder="1" applyAlignment="1">
      <alignment horizontal="center" vertical="center"/>
    </xf>
    <xf numFmtId="0" fontId="10" fillId="0" borderId="1" xfId="0" applyFont="1" applyFill="1" applyBorder="1" applyAlignment="1">
      <alignment vertical="center" shrinkToFit="1"/>
    </xf>
    <xf numFmtId="0" fontId="10" fillId="0" borderId="1" xfId="0" applyFont="1" applyFill="1" applyBorder="1" applyAlignment="1">
      <alignment horizontal="center" vertical="center"/>
    </xf>
    <xf numFmtId="0" fontId="10" fillId="0" borderId="3" xfId="0" applyFont="1" applyFill="1" applyBorder="1">
      <alignment vertical="center"/>
    </xf>
    <xf numFmtId="0" fontId="1" fillId="0" borderId="3" xfId="0" applyFont="1" applyFill="1" applyBorder="1">
      <alignment vertical="center"/>
    </xf>
    <xf numFmtId="0" fontId="1" fillId="0" borderId="2" xfId="0" applyFont="1" applyFill="1" applyBorder="1">
      <alignment vertical="center"/>
    </xf>
    <xf numFmtId="0" fontId="10" fillId="0" borderId="2" xfId="0" applyFont="1" applyFill="1" applyBorder="1" applyAlignment="1">
      <alignment vertical="center" shrinkToFit="1"/>
    </xf>
    <xf numFmtId="0" fontId="10" fillId="0" borderId="2" xfId="0" applyFont="1" applyFill="1" applyBorder="1" applyAlignment="1">
      <alignment horizontal="center" vertical="center"/>
    </xf>
    <xf numFmtId="0" fontId="1" fillId="0" borderId="2"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vertical="center" wrapText="1"/>
    </xf>
    <xf numFmtId="0" fontId="10" fillId="0" borderId="28" xfId="0" applyFont="1" applyFill="1" applyBorder="1" applyAlignment="1">
      <alignment horizontal="center" vertical="center"/>
    </xf>
    <xf numFmtId="0" fontId="10" fillId="0" borderId="4" xfId="0" applyFont="1" applyFill="1" applyBorder="1">
      <alignment vertical="center"/>
    </xf>
    <xf numFmtId="0" fontId="1" fillId="0" borderId="4" xfId="0" applyFont="1" applyFill="1" applyBorder="1">
      <alignment vertical="center"/>
    </xf>
    <xf numFmtId="0" fontId="1" fillId="0" borderId="1" xfId="0" applyFont="1" applyFill="1" applyBorder="1">
      <alignment vertical="center"/>
    </xf>
    <xf numFmtId="0" fontId="10" fillId="0" borderId="32" xfId="0" applyFont="1" applyFill="1" applyBorder="1" applyAlignment="1">
      <alignment horizontal="center" vertical="center"/>
    </xf>
    <xf numFmtId="0" fontId="10" fillId="0" borderId="4"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horizontal="center" vertical="center"/>
    </xf>
    <xf numFmtId="0" fontId="1" fillId="0" borderId="32" xfId="0" applyFont="1" applyFill="1" applyBorder="1" applyAlignment="1">
      <alignment horizontal="center" vertical="center"/>
    </xf>
    <xf numFmtId="0" fontId="18" fillId="0" borderId="1" xfId="0" applyFont="1" applyFill="1" applyBorder="1" applyAlignment="1">
      <alignment horizontal="center" vertical="center"/>
    </xf>
    <xf numFmtId="0" fontId="10" fillId="0" borderId="4" xfId="0" applyFont="1" applyFill="1" applyBorder="1" applyAlignment="1">
      <alignment vertical="center" shrinkToFit="1"/>
    </xf>
    <xf numFmtId="0" fontId="1" fillId="0" borderId="4" xfId="0" applyFont="1" applyFill="1" applyBorder="1" applyAlignment="1">
      <alignment vertical="center" shrinkToFit="1"/>
    </xf>
    <xf numFmtId="0" fontId="10" fillId="0" borderId="32" xfId="0" applyFont="1" applyFill="1" applyBorder="1">
      <alignment vertical="center"/>
    </xf>
    <xf numFmtId="0" fontId="10" fillId="0" borderId="11" xfId="0" applyFont="1" applyFill="1" applyBorder="1">
      <alignment vertical="center"/>
    </xf>
    <xf numFmtId="0" fontId="0" fillId="0" borderId="4" xfId="0" applyFill="1" applyBorder="1" applyAlignment="1">
      <alignment vertical="center" shrinkToFit="1"/>
    </xf>
    <xf numFmtId="0" fontId="0" fillId="0" borderId="1" xfId="0" applyFill="1" applyBorder="1">
      <alignment vertical="center"/>
    </xf>
    <xf numFmtId="0" fontId="4" fillId="0" borderId="1" xfId="1" applyFill="1" applyBorder="1" applyAlignment="1" applyProtection="1">
      <alignment vertical="center" shrinkToFit="1"/>
    </xf>
    <xf numFmtId="0" fontId="10" fillId="0" borderId="32" xfId="0" applyFont="1" applyFill="1" applyBorder="1">
      <alignment vertical="center"/>
    </xf>
    <xf numFmtId="0" fontId="31" fillId="0" borderId="1" xfId="0" applyFont="1" applyFill="1" applyBorder="1" applyAlignment="1">
      <alignment horizontal="center" vertical="center"/>
    </xf>
    <xf numFmtId="0" fontId="12" fillId="0" borderId="1" xfId="0" applyFont="1" applyFill="1" applyBorder="1" applyAlignment="1">
      <alignment vertical="center" shrinkToFit="1"/>
    </xf>
    <xf numFmtId="0" fontId="1" fillId="0" borderId="1" xfId="0" applyFont="1" applyFill="1" applyBorder="1" applyAlignment="1">
      <alignment vertical="center" shrinkToFit="1"/>
    </xf>
    <xf numFmtId="0" fontId="13" fillId="0" borderId="1" xfId="0" applyFont="1" applyFill="1" applyBorder="1" applyAlignment="1">
      <alignment vertical="center" shrinkToFit="1"/>
    </xf>
    <xf numFmtId="0" fontId="13" fillId="0" borderId="0" xfId="0" applyFont="1" applyFill="1" applyAlignment="1">
      <alignment vertical="center" shrinkToFit="1"/>
    </xf>
    <xf numFmtId="0" fontId="14" fillId="0" borderId="1" xfId="1" applyFont="1" applyFill="1" applyBorder="1" applyAlignment="1" applyProtection="1">
      <alignment vertical="center" shrinkToFit="1"/>
    </xf>
    <xf numFmtId="0" fontId="0" fillId="0" borderId="4" xfId="0" applyFill="1" applyBorder="1">
      <alignment vertical="center"/>
    </xf>
    <xf numFmtId="0" fontId="0" fillId="0" borderId="1" xfId="0" applyFill="1" applyBorder="1" applyAlignment="1">
      <alignment vertical="center" shrinkToFit="1"/>
    </xf>
    <xf numFmtId="0" fontId="0" fillId="0" borderId="11" xfId="0" applyFill="1" applyBorder="1">
      <alignment vertical="center"/>
    </xf>
    <xf numFmtId="0" fontId="4" fillId="0" borderId="1" xfId="1" applyFill="1" applyBorder="1" applyAlignment="1" applyProtection="1">
      <alignment vertical="center"/>
    </xf>
    <xf numFmtId="0" fontId="10" fillId="0" borderId="1" xfId="0" applyFont="1" applyFill="1" applyBorder="1" applyAlignment="1">
      <alignment vertical="center" wrapText="1"/>
    </xf>
    <xf numFmtId="0" fontId="1" fillId="0" borderId="1" xfId="0" applyFont="1" applyFill="1" applyBorder="1">
      <alignment vertical="center"/>
    </xf>
    <xf numFmtId="0" fontId="1" fillId="0" borderId="32" xfId="0" applyFont="1" applyFill="1" applyBorder="1">
      <alignment vertical="center"/>
    </xf>
    <xf numFmtId="0" fontId="10" fillId="0" borderId="30" xfId="0" applyFont="1" applyFill="1" applyBorder="1" applyAlignment="1">
      <alignment vertical="center" wrapText="1"/>
    </xf>
    <xf numFmtId="0" fontId="11" fillId="0" borderId="1" xfId="0" applyFont="1" applyFill="1" applyBorder="1" applyAlignment="1">
      <alignment vertical="center" wrapText="1" shrinkToFit="1"/>
    </xf>
    <xf numFmtId="0" fontId="10" fillId="0" borderId="1" xfId="0" applyFont="1" applyFill="1" applyBorder="1" applyAlignment="1">
      <alignment vertical="center" wrapText="1"/>
    </xf>
    <xf numFmtId="0" fontId="14" fillId="0" borderId="1" xfId="1" applyFont="1" applyFill="1" applyBorder="1" applyAlignment="1" applyProtection="1">
      <alignment vertical="center"/>
    </xf>
    <xf numFmtId="0" fontId="15" fillId="0" borderId="1" xfId="0" applyFont="1" applyFill="1" applyBorder="1" applyAlignment="1">
      <alignment vertical="center" wrapText="1"/>
    </xf>
    <xf numFmtId="0" fontId="0" fillId="0" borderId="32" xfId="0" applyFill="1" applyBorder="1" applyAlignment="1">
      <alignment vertical="center" wrapText="1"/>
    </xf>
    <xf numFmtId="0" fontId="0" fillId="0" borderId="11" xfId="0" applyFill="1" applyBorder="1" applyAlignment="1">
      <alignment vertical="center" wrapText="1"/>
    </xf>
    <xf numFmtId="0" fontId="16" fillId="0" borderId="1" xfId="0" applyFont="1" applyFill="1" applyBorder="1" applyAlignment="1">
      <alignment vertical="center" wrapText="1" shrinkToFit="1"/>
    </xf>
    <xf numFmtId="0" fontId="16" fillId="0" borderId="32" xfId="0" applyFont="1" applyFill="1" applyBorder="1">
      <alignment vertical="center"/>
    </xf>
    <xf numFmtId="0" fontId="16" fillId="0" borderId="1" xfId="0" applyFont="1" applyFill="1" applyBorder="1" applyAlignment="1">
      <alignment vertical="center" wrapText="1"/>
    </xf>
    <xf numFmtId="0" fontId="10" fillId="0" borderId="32" xfId="0" applyFont="1" applyFill="1" applyBorder="1" applyAlignment="1">
      <alignment vertical="center" wrapText="1"/>
    </xf>
    <xf numFmtId="0" fontId="10" fillId="0" borderId="32" xfId="0" applyFont="1" applyFill="1" applyBorder="1" applyAlignment="1">
      <alignment vertical="center" wrapText="1"/>
    </xf>
    <xf numFmtId="0" fontId="0" fillId="0" borderId="11" xfId="0" applyFill="1" applyBorder="1" applyAlignment="1">
      <alignment vertical="center" wrapText="1"/>
    </xf>
    <xf numFmtId="0" fontId="16" fillId="0" borderId="32" xfId="0" applyFont="1" applyFill="1" applyBorder="1">
      <alignment vertical="center"/>
    </xf>
    <xf numFmtId="0" fontId="11" fillId="0" borderId="0" xfId="0" applyFont="1" applyFill="1" applyAlignment="1">
      <alignment vertical="center" wrapText="1"/>
    </xf>
    <xf numFmtId="0" fontId="6" fillId="0" borderId="1" xfId="0" applyFont="1" applyFill="1" applyBorder="1" applyAlignment="1">
      <alignment vertical="center" shrinkToFit="1"/>
    </xf>
    <xf numFmtId="0" fontId="11" fillId="0" borderId="1" xfId="0" applyFont="1" applyFill="1" applyBorder="1" applyAlignment="1">
      <alignment vertical="center" wrapText="1"/>
    </xf>
    <xf numFmtId="0" fontId="12" fillId="0" borderId="0" xfId="0" applyFont="1" applyFill="1" applyAlignment="1">
      <alignment vertical="center" shrinkToFi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Alignment="1">
      <alignment vertical="center" wrapText="1"/>
    </xf>
    <xf numFmtId="0" fontId="1"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0" xfId="0" applyFont="1" applyFill="1" applyAlignment="1">
      <alignment vertical="center" wrapText="1" shrinkToFit="1"/>
    </xf>
    <xf numFmtId="0" fontId="31" fillId="0" borderId="1" xfId="0" applyFont="1" applyFill="1" applyBorder="1">
      <alignment vertical="center"/>
    </xf>
    <xf numFmtId="0" fontId="12" fillId="0" borderId="11" xfId="0" applyFont="1" applyFill="1" applyBorder="1" applyAlignment="1">
      <alignment vertical="center" wrapText="1"/>
    </xf>
    <xf numFmtId="0" fontId="12" fillId="0" borderId="11" xfId="0" applyFont="1" applyFill="1" applyBorder="1" applyAlignment="1">
      <alignment vertical="center" shrinkToFit="1"/>
    </xf>
    <xf numFmtId="0" fontId="10" fillId="0" borderId="32" xfId="0" applyFont="1" applyFill="1" applyBorder="1" applyAlignment="1">
      <alignment vertical="center" shrinkToFit="1"/>
    </xf>
    <xf numFmtId="0" fontId="0" fillId="0" borderId="11" xfId="0" applyFill="1" applyBorder="1" applyAlignment="1">
      <alignment vertical="center" shrinkToFit="1"/>
    </xf>
    <xf numFmtId="0" fontId="10" fillId="0" borderId="5" xfId="0" applyFont="1" applyFill="1" applyBorder="1">
      <alignment vertical="center"/>
    </xf>
    <xf numFmtId="0" fontId="1" fillId="0" borderId="5" xfId="0" applyFont="1" applyFill="1" applyBorder="1">
      <alignment vertical="center"/>
    </xf>
    <xf numFmtId="0" fontId="11" fillId="0" borderId="1" xfId="0" applyFont="1" applyFill="1" applyBorder="1" applyAlignment="1">
      <alignment vertical="center" shrinkToFit="1"/>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center" vertical="center"/>
    </xf>
    <xf numFmtId="0" fontId="6" fillId="0" borderId="52" xfId="0" applyFont="1" applyFill="1" applyBorder="1" applyAlignment="1">
      <alignment horizontal="right"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 fillId="0" borderId="1" xfId="0" applyFont="1" applyFill="1" applyBorder="1" applyAlignment="1">
      <alignment horizontal="left" vertical="center"/>
    </xf>
    <xf numFmtId="0" fontId="10"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10" fillId="0" borderId="17" xfId="0" applyFont="1" applyFill="1" applyBorder="1" applyAlignment="1">
      <alignment horizontal="left" vertical="center"/>
    </xf>
    <xf numFmtId="0" fontId="0" fillId="0" borderId="17" xfId="0" applyFill="1" applyBorder="1" applyAlignment="1">
      <alignment horizontal="left" vertical="center"/>
    </xf>
    <xf numFmtId="0" fontId="18" fillId="0" borderId="17" xfId="0" applyFont="1" applyFill="1" applyBorder="1" applyAlignment="1">
      <alignment horizontal="left" vertical="center" wrapText="1"/>
    </xf>
    <xf numFmtId="0" fontId="10" fillId="0" borderId="17" xfId="0" applyFont="1" applyFill="1" applyBorder="1" applyAlignment="1">
      <alignment vertical="center" wrapText="1"/>
    </xf>
    <xf numFmtId="0" fontId="10" fillId="0" borderId="17" xfId="0" applyFont="1" applyFill="1" applyBorder="1">
      <alignment vertical="center"/>
    </xf>
    <xf numFmtId="0" fontId="18" fillId="0" borderId="17" xfId="0" applyFont="1" applyFill="1" applyBorder="1">
      <alignment vertical="center"/>
    </xf>
    <xf numFmtId="0" fontId="29" fillId="0" borderId="17" xfId="0" applyFont="1" applyFill="1" applyBorder="1">
      <alignment vertical="center"/>
    </xf>
    <xf numFmtId="0" fontId="10" fillId="0" borderId="17" xfId="0" applyFont="1" applyFill="1" applyBorder="1" applyAlignment="1"/>
    <xf numFmtId="0" fontId="0" fillId="0" borderId="2" xfId="0" applyFill="1" applyBorder="1">
      <alignment vertical="center"/>
    </xf>
    <xf numFmtId="0" fontId="28" fillId="0" borderId="17" xfId="0" applyFont="1" applyFill="1" applyBorder="1">
      <alignment vertical="center"/>
    </xf>
    <xf numFmtId="0" fontId="0" fillId="0" borderId="17" xfId="0" applyFill="1" applyBorder="1">
      <alignment vertical="center"/>
    </xf>
    <xf numFmtId="0" fontId="28" fillId="0" borderId="2" xfId="0" applyFont="1" applyFill="1" applyBorder="1">
      <alignment vertical="center"/>
    </xf>
    <xf numFmtId="0" fontId="18" fillId="0" borderId="2" xfId="0" applyFont="1" applyFill="1" applyBorder="1">
      <alignment vertical="center"/>
    </xf>
    <xf numFmtId="0" fontId="28" fillId="0" borderId="1" xfId="0" applyFont="1" applyFill="1" applyBorder="1">
      <alignment vertical="center"/>
    </xf>
    <xf numFmtId="0" fontId="18" fillId="0" borderId="1" xfId="0" applyFont="1" applyFill="1" applyBorder="1">
      <alignment vertical="center"/>
    </xf>
    <xf numFmtId="0" fontId="23" fillId="0" borderId="1" xfId="0" applyFont="1" applyFill="1" applyBorder="1" applyAlignment="1">
      <alignment horizontal="left" vertical="center" wrapText="1"/>
    </xf>
    <xf numFmtId="0" fontId="0" fillId="0" borderId="1" xfId="0" applyFill="1" applyBorder="1">
      <alignment vertical="center"/>
    </xf>
    <xf numFmtId="0" fontId="29" fillId="0" borderId="0" xfId="0" applyFont="1" applyFill="1">
      <alignment vertical="center"/>
    </xf>
  </cellXfs>
  <cellStyles count="3">
    <cellStyle name="パーセント" xfId="2" builtinId="5"/>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Times New Roman"/>
        <a:ea typeface="ＭＳ Ｐゴシック"/>
        <a:cs typeface=""/>
      </a:majorFont>
      <a:minorFont>
        <a:latin typeface="Times New Roman"/>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riigiteataja.ee/ert/act.jsp?id=1276044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eesti200.ee/" TargetMode="External"/><Relationship Id="rId3" Type="http://schemas.openxmlformats.org/officeDocument/2006/relationships/hyperlink" Target="http://www.reform.ee/" TargetMode="External"/><Relationship Id="rId7" Type="http://schemas.openxmlformats.org/officeDocument/2006/relationships/hyperlink" Target="http://www.vabaerakond.ee/" TargetMode="External"/><Relationship Id="rId2" Type="http://schemas.openxmlformats.org/officeDocument/2006/relationships/hyperlink" Target="http://www.erl.ee/" TargetMode="External"/><Relationship Id="rId1" Type="http://schemas.openxmlformats.org/officeDocument/2006/relationships/hyperlink" Target="http://www.esdtp.ee/" TargetMode="External"/><Relationship Id="rId6" Type="http://schemas.openxmlformats.org/officeDocument/2006/relationships/hyperlink" Target="http://www.ekre.ee/" TargetMode="External"/><Relationship Id="rId5" Type="http://schemas.openxmlformats.org/officeDocument/2006/relationships/hyperlink" Target="http://www.ekd.ee/" TargetMode="External"/><Relationship Id="rId10" Type="http://schemas.openxmlformats.org/officeDocument/2006/relationships/printerSettings" Target="../printerSettings/printerSettings3.bin"/><Relationship Id="rId4" Type="http://schemas.openxmlformats.org/officeDocument/2006/relationships/hyperlink" Target="http://www.isamaa.ee/" TargetMode="External"/><Relationship Id="rId9" Type="http://schemas.openxmlformats.org/officeDocument/2006/relationships/hyperlink" Target="http://www.keskerakond.e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4"/>
  <sheetViews>
    <sheetView topLeftCell="A164" zoomScaleNormal="100" workbookViewId="0">
      <selection activeCell="I180" sqref="A1:XFD1048576"/>
    </sheetView>
  </sheetViews>
  <sheetFormatPr baseColWidth="10" defaultColWidth="13" defaultRowHeight="14"/>
  <cols>
    <col min="1" max="1" width="4.1640625" style="93" customWidth="1"/>
    <col min="2" max="2" width="23.83203125" style="93" customWidth="1"/>
    <col min="3" max="3" width="10.6640625" style="93" customWidth="1"/>
    <col min="4" max="4" width="13" style="100"/>
    <col min="5" max="5" width="13" style="93"/>
    <col min="6" max="6" width="9.83203125" style="93" customWidth="1"/>
    <col min="7" max="7" width="13" style="97"/>
    <col min="8" max="16384" width="13" style="93"/>
  </cols>
  <sheetData>
    <row r="1" spans="1:7" ht="17">
      <c r="A1" s="92" t="s">
        <v>400</v>
      </c>
      <c r="B1" s="92"/>
      <c r="C1" s="92"/>
      <c r="D1" s="92"/>
      <c r="E1" s="92"/>
      <c r="F1" s="92"/>
      <c r="G1" s="92"/>
    </row>
    <row r="3" spans="1:7" ht="21" customHeight="1" thickBot="1">
      <c r="A3" s="94" t="s">
        <v>401</v>
      </c>
      <c r="D3" s="95"/>
      <c r="E3" s="96"/>
    </row>
    <row r="4" spans="1:7" ht="20" customHeight="1">
      <c r="B4" s="98" t="s">
        <v>350</v>
      </c>
      <c r="C4" s="99">
        <v>689241</v>
      </c>
      <c r="E4" s="101"/>
    </row>
    <row r="5" spans="1:7" ht="20" customHeight="1">
      <c r="B5" s="102" t="s">
        <v>192</v>
      </c>
      <c r="C5" s="103"/>
      <c r="E5" s="101"/>
    </row>
    <row r="6" spans="1:7" ht="20" customHeight="1">
      <c r="B6" s="102" t="s">
        <v>351</v>
      </c>
      <c r="C6" s="103">
        <v>467628</v>
      </c>
      <c r="E6" s="101"/>
    </row>
    <row r="7" spans="1:7" ht="20" customHeight="1">
      <c r="B7" s="102" t="s">
        <v>352</v>
      </c>
      <c r="C7" s="104">
        <v>0.6784</v>
      </c>
      <c r="E7" s="105"/>
    </row>
    <row r="8" spans="1:7" ht="20" customHeight="1">
      <c r="B8" s="102" t="s">
        <v>353</v>
      </c>
      <c r="C8" s="103">
        <v>458266</v>
      </c>
      <c r="E8" s="101"/>
    </row>
    <row r="9" spans="1:7" ht="20" customHeight="1" thickBot="1">
      <c r="B9" s="106" t="s">
        <v>191</v>
      </c>
      <c r="C9" s="107">
        <f>C8/C6</f>
        <v>0.97997981301376302</v>
      </c>
      <c r="E9" s="101"/>
    </row>
    <row r="10" spans="1:7" ht="18" customHeight="1" thickBot="1"/>
    <row r="11" spans="1:7" s="108" customFormat="1" ht="20" customHeight="1" thickBot="1">
      <c r="B11" s="109" t="s">
        <v>354</v>
      </c>
      <c r="C11" s="110"/>
      <c r="D11" s="111" t="s">
        <v>402</v>
      </c>
      <c r="E11" s="112" t="s">
        <v>355</v>
      </c>
      <c r="F11" s="112" t="s">
        <v>356</v>
      </c>
      <c r="G11" s="113" t="s">
        <v>357</v>
      </c>
    </row>
    <row r="12" spans="1:7" ht="20" customHeight="1">
      <c r="B12" s="114" t="s">
        <v>358</v>
      </c>
      <c r="C12" s="115"/>
      <c r="D12" s="116">
        <v>100828</v>
      </c>
      <c r="E12" s="117">
        <f t="shared" ref="E12:E29" si="0">D12/$D$30</f>
        <v>0.22002644821430908</v>
      </c>
      <c r="F12" s="118">
        <v>29</v>
      </c>
      <c r="G12" s="119">
        <v>0.28712799999999999</v>
      </c>
    </row>
    <row r="13" spans="1:7" ht="20" customHeight="1">
      <c r="B13" s="120" t="s">
        <v>359</v>
      </c>
      <c r="C13" s="121"/>
      <c r="D13" s="122">
        <v>62329</v>
      </c>
      <c r="E13" s="123">
        <f t="shared" si="0"/>
        <v>0.13601408825673098</v>
      </c>
      <c r="F13" s="124">
        <v>17</v>
      </c>
      <c r="G13" s="125">
        <v>0.16831679999999999</v>
      </c>
    </row>
    <row r="14" spans="1:7" ht="20" customHeight="1">
      <c r="B14" s="120" t="s">
        <v>307</v>
      </c>
      <c r="C14" s="121"/>
      <c r="D14" s="122">
        <v>56124</v>
      </c>
      <c r="E14" s="123">
        <f t="shared" si="0"/>
        <v>0.12247356269667041</v>
      </c>
      <c r="F14" s="124">
        <v>15</v>
      </c>
      <c r="G14" s="125">
        <v>0.1485148</v>
      </c>
    </row>
    <row r="15" spans="1:7" ht="20" customHeight="1">
      <c r="B15" s="120" t="s">
        <v>308</v>
      </c>
      <c r="C15" s="121"/>
      <c r="D15" s="122">
        <v>44577</v>
      </c>
      <c r="E15" s="123">
        <f t="shared" si="0"/>
        <v>9.7275746638327221E-2</v>
      </c>
      <c r="F15" s="124">
        <v>12</v>
      </c>
      <c r="G15" s="125">
        <v>0.1188118</v>
      </c>
    </row>
    <row r="16" spans="1:7" ht="20" customHeight="1">
      <c r="B16" s="120" t="s">
        <v>309</v>
      </c>
      <c r="C16" s="121"/>
      <c r="D16" s="122">
        <v>40260</v>
      </c>
      <c r="E16" s="123">
        <f t="shared" si="0"/>
        <v>8.7855206937637209E-2</v>
      </c>
      <c r="F16" s="124">
        <v>10</v>
      </c>
      <c r="G16" s="125">
        <v>9.9009899999999998E-2</v>
      </c>
    </row>
    <row r="17" spans="1:7" ht="20" customHeight="1">
      <c r="B17" s="126" t="s">
        <v>360</v>
      </c>
      <c r="C17" s="127"/>
      <c r="D17" s="122">
        <v>31553</v>
      </c>
      <c r="E17" s="123">
        <f t="shared" si="0"/>
        <v>6.8854827235550586E-2</v>
      </c>
      <c r="F17" s="124">
        <v>8</v>
      </c>
      <c r="G17" s="125">
        <v>7.9207899999999998E-2</v>
      </c>
    </row>
    <row r="18" spans="1:7" ht="20" customHeight="1">
      <c r="B18" s="128" t="s">
        <v>310</v>
      </c>
      <c r="C18" s="129"/>
      <c r="D18" s="122">
        <v>32638</v>
      </c>
      <c r="E18" s="123">
        <f t="shared" si="0"/>
        <v>7.1222509787148613E-2</v>
      </c>
      <c r="F18" s="124">
        <v>8</v>
      </c>
      <c r="G18" s="125">
        <v>7.9208000000000001E-2</v>
      </c>
    </row>
    <row r="19" spans="1:7" ht="20" customHeight="1">
      <c r="B19" s="130" t="s">
        <v>317</v>
      </c>
      <c r="C19" s="131"/>
      <c r="D19" s="122">
        <v>17011</v>
      </c>
      <c r="E19" s="123">
        <f t="shared" si="0"/>
        <v>3.7121334456436825E-2</v>
      </c>
      <c r="F19" s="124">
        <v>0</v>
      </c>
      <c r="G19" s="125">
        <v>0</v>
      </c>
    </row>
    <row r="20" spans="1:7" ht="20" customHeight="1">
      <c r="B20" s="126" t="s">
        <v>349</v>
      </c>
      <c r="C20" s="127"/>
      <c r="D20" s="122">
        <v>13356</v>
      </c>
      <c r="E20" s="123">
        <f t="shared" si="0"/>
        <v>2.914540844160662E-2</v>
      </c>
      <c r="F20" s="124">
        <v>0</v>
      </c>
      <c r="G20" s="125">
        <v>0</v>
      </c>
    </row>
    <row r="21" spans="1:7" ht="20" customHeight="1">
      <c r="B21" s="128" t="s">
        <v>311</v>
      </c>
      <c r="C21" s="129"/>
      <c r="D21" s="122">
        <v>10953</v>
      </c>
      <c r="E21" s="123">
        <f t="shared" si="0"/>
        <v>2.3901591693689526E-2</v>
      </c>
      <c r="F21" s="124">
        <v>1</v>
      </c>
      <c r="G21" s="125">
        <v>9.9009000000000007E-3</v>
      </c>
    </row>
    <row r="22" spans="1:7" ht="20" customHeight="1">
      <c r="B22" s="126" t="s">
        <v>361</v>
      </c>
      <c r="C22" s="127"/>
      <c r="D22" s="122">
        <v>12009</v>
      </c>
      <c r="E22" s="123">
        <f t="shared" si="0"/>
        <v>2.6205990564184926E-2</v>
      </c>
      <c r="F22" s="124">
        <v>1</v>
      </c>
      <c r="G22" s="125">
        <v>9.9009000000000007E-3</v>
      </c>
    </row>
    <row r="23" spans="1:7" ht="20" customHeight="1">
      <c r="B23" s="126" t="s">
        <v>362</v>
      </c>
      <c r="C23" s="127"/>
      <c r="D23" s="122">
        <v>7374</v>
      </c>
      <c r="E23" s="123">
        <f t="shared" si="0"/>
        <v>1.6091512567266188E-2</v>
      </c>
      <c r="F23" s="124">
        <v>0</v>
      </c>
      <c r="G23" s="125">
        <v>0</v>
      </c>
    </row>
    <row r="24" spans="1:7" ht="20" customHeight="1">
      <c r="B24" s="126" t="s">
        <v>312</v>
      </c>
      <c r="C24" s="127"/>
      <c r="D24" s="122">
        <v>4263</v>
      </c>
      <c r="E24" s="123">
        <f t="shared" si="0"/>
        <v>9.302701122085132E-3</v>
      </c>
      <c r="F24" s="124">
        <v>0</v>
      </c>
      <c r="G24" s="125">
        <v>0</v>
      </c>
    </row>
    <row r="25" spans="1:7" ht="20" customHeight="1">
      <c r="B25" s="130" t="s">
        <v>313</v>
      </c>
      <c r="C25" s="131"/>
      <c r="D25" s="122">
        <v>2262</v>
      </c>
      <c r="E25" s="123">
        <f t="shared" si="0"/>
        <v>4.9361271260043556E-3</v>
      </c>
      <c r="F25" s="124">
        <v>0</v>
      </c>
      <c r="G25" s="125">
        <v>0</v>
      </c>
    </row>
    <row r="26" spans="1:7" ht="20" customHeight="1">
      <c r="B26" s="126" t="s">
        <v>318</v>
      </c>
      <c r="C26" s="127"/>
      <c r="D26" s="122">
        <v>1852</v>
      </c>
      <c r="E26" s="123">
        <f t="shared" si="0"/>
        <v>4.0414268069673149E-3</v>
      </c>
      <c r="F26" s="124">
        <v>0</v>
      </c>
      <c r="G26" s="125">
        <v>0</v>
      </c>
    </row>
    <row r="27" spans="1:7" ht="20" customHeight="1">
      <c r="B27" s="126" t="s">
        <v>314</v>
      </c>
      <c r="C27" s="127"/>
      <c r="D27" s="122">
        <v>744</v>
      </c>
      <c r="E27" s="123">
        <f t="shared" si="0"/>
        <v>1.623553749667215E-3</v>
      </c>
      <c r="F27" s="124">
        <v>0</v>
      </c>
      <c r="G27" s="125">
        <v>0</v>
      </c>
    </row>
    <row r="28" spans="1:7" ht="20" customHeight="1">
      <c r="B28" s="130" t="s">
        <v>315</v>
      </c>
      <c r="C28" s="131"/>
      <c r="D28" s="122">
        <v>368</v>
      </c>
      <c r="E28" s="123">
        <f t="shared" si="0"/>
        <v>8.0304809123324622E-4</v>
      </c>
      <c r="F28" s="124">
        <v>0</v>
      </c>
      <c r="G28" s="125">
        <v>0</v>
      </c>
    </row>
    <row r="29" spans="1:7" ht="20" customHeight="1">
      <c r="B29" s="132" t="s">
        <v>229</v>
      </c>
      <c r="C29" s="133"/>
      <c r="D29" s="122">
        <v>19753</v>
      </c>
      <c r="E29" s="123">
        <f t="shared" si="0"/>
        <v>4.310491561448454E-2</v>
      </c>
      <c r="F29" s="124">
        <v>0</v>
      </c>
      <c r="G29" s="125">
        <v>0</v>
      </c>
    </row>
    <row r="30" spans="1:7" ht="20" customHeight="1" thickBot="1">
      <c r="B30" s="134" t="s">
        <v>408</v>
      </c>
      <c r="C30" s="135"/>
      <c r="D30" s="136">
        <f>SUM(D12:D29)</f>
        <v>458254</v>
      </c>
      <c r="E30" s="137"/>
      <c r="F30" s="138">
        <v>101</v>
      </c>
      <c r="G30" s="139"/>
    </row>
    <row r="31" spans="1:7" ht="18" customHeight="1"/>
    <row r="32" spans="1:7" ht="21" customHeight="1" thickBot="1">
      <c r="A32" s="140" t="s">
        <v>403</v>
      </c>
      <c r="D32" s="95"/>
      <c r="E32" s="96"/>
    </row>
    <row r="33" spans="2:7" ht="18" customHeight="1">
      <c r="B33" s="98" t="s">
        <v>350</v>
      </c>
      <c r="C33" s="99">
        <v>790392</v>
      </c>
      <c r="E33" s="101"/>
    </row>
    <row r="34" spans="2:7" ht="18" customHeight="1">
      <c r="B34" s="102" t="s">
        <v>192</v>
      </c>
      <c r="C34" s="103"/>
      <c r="E34" s="101"/>
    </row>
    <row r="35" spans="2:7" ht="18" customHeight="1">
      <c r="B35" s="102" t="s">
        <v>351</v>
      </c>
      <c r="C35" s="103">
        <v>545825</v>
      </c>
      <c r="E35" s="101"/>
    </row>
    <row r="36" spans="2:7" ht="18" customHeight="1">
      <c r="B36" s="102" t="s">
        <v>352</v>
      </c>
      <c r="C36" s="141">
        <v>0.69059999999999999</v>
      </c>
      <c r="E36" s="142"/>
    </row>
    <row r="37" spans="2:7" ht="18" customHeight="1">
      <c r="B37" s="102" t="s">
        <v>353</v>
      </c>
      <c r="C37" s="103">
        <v>540699</v>
      </c>
      <c r="E37" s="101"/>
    </row>
    <row r="38" spans="2:7" ht="18" customHeight="1" thickBot="1">
      <c r="B38" s="106" t="s">
        <v>191</v>
      </c>
      <c r="C38" s="107">
        <f>C37/C35</f>
        <v>0.99060871158338293</v>
      </c>
      <c r="E38" s="101"/>
    </row>
    <row r="39" spans="2:7" ht="18" customHeight="1" thickBot="1"/>
    <row r="40" spans="2:7" s="108" customFormat="1" ht="18" customHeight="1" thickBot="1">
      <c r="B40" s="143" t="s">
        <v>354</v>
      </c>
      <c r="C40" s="144"/>
      <c r="D40" s="111" t="s">
        <v>402</v>
      </c>
      <c r="E40" s="112" t="s">
        <v>355</v>
      </c>
      <c r="F40" s="112" t="s">
        <v>356</v>
      </c>
      <c r="G40" s="113" t="s">
        <v>357</v>
      </c>
    </row>
    <row r="41" spans="2:7" ht="18" customHeight="1">
      <c r="B41" s="145" t="s">
        <v>363</v>
      </c>
      <c r="C41" s="146"/>
      <c r="D41" s="116">
        <v>174248</v>
      </c>
      <c r="E41" s="117">
        <f>D41/$D$58</f>
        <v>0.32226432821218459</v>
      </c>
      <c r="F41" s="118">
        <v>41</v>
      </c>
      <c r="G41" s="119">
        <v>0.40594049999999998</v>
      </c>
    </row>
    <row r="42" spans="2:7" ht="18" customHeight="1">
      <c r="B42" s="147" t="s">
        <v>319</v>
      </c>
      <c r="C42" s="148"/>
      <c r="D42" s="122">
        <v>87531</v>
      </c>
      <c r="E42" s="123">
        <f t="shared" ref="E42:E57" si="1">D42/$D$58</f>
        <v>0.16188489344348705</v>
      </c>
      <c r="F42" s="124">
        <v>19</v>
      </c>
      <c r="G42" s="125">
        <v>0.1881188</v>
      </c>
    </row>
    <row r="43" spans="2:7" ht="18" customHeight="1">
      <c r="B43" s="147" t="s">
        <v>244</v>
      </c>
      <c r="C43" s="148"/>
      <c r="D43" s="122">
        <v>76634</v>
      </c>
      <c r="E43" s="123">
        <f t="shared" si="1"/>
        <v>0.14173135145432117</v>
      </c>
      <c r="F43" s="124">
        <v>16</v>
      </c>
      <c r="G43" s="125">
        <v>0.1584158</v>
      </c>
    </row>
    <row r="44" spans="2:7" ht="18" customHeight="1">
      <c r="B44" s="149" t="s">
        <v>245</v>
      </c>
      <c r="C44" s="150"/>
      <c r="D44" s="122">
        <v>42493</v>
      </c>
      <c r="E44" s="123">
        <f t="shared" si="1"/>
        <v>7.8589011631240296E-2</v>
      </c>
      <c r="F44" s="124">
        <v>8</v>
      </c>
      <c r="G44" s="125">
        <v>7.9207899999999998E-2</v>
      </c>
    </row>
    <row r="45" spans="2:7" ht="18" customHeight="1">
      <c r="B45" s="147" t="s">
        <v>308</v>
      </c>
      <c r="C45" s="148"/>
      <c r="D45" s="122">
        <v>32381</v>
      </c>
      <c r="E45" s="123">
        <f t="shared" si="1"/>
        <v>5.9887294039752244E-2</v>
      </c>
      <c r="F45" s="124">
        <v>6</v>
      </c>
      <c r="G45" s="125">
        <v>5.9405899999999998E-2</v>
      </c>
    </row>
    <row r="46" spans="2:7" ht="15">
      <c r="B46" s="151" t="s">
        <v>246</v>
      </c>
      <c r="C46" s="152"/>
      <c r="D46" s="122">
        <v>31763</v>
      </c>
      <c r="E46" s="123">
        <f t="shared" si="1"/>
        <v>5.8744329099924358E-2</v>
      </c>
      <c r="F46" s="124">
        <v>6</v>
      </c>
      <c r="G46" s="125">
        <v>5.9405899999999998E-2</v>
      </c>
    </row>
    <row r="47" spans="2:7" ht="18" customHeight="1">
      <c r="B47" s="147" t="s">
        <v>270</v>
      </c>
      <c r="C47" s="148"/>
      <c r="D47" s="122">
        <v>27053</v>
      </c>
      <c r="E47" s="123">
        <f t="shared" si="1"/>
        <v>5.0033382713857433E-2</v>
      </c>
      <c r="F47" s="124">
        <v>5</v>
      </c>
      <c r="G47" s="125">
        <v>4.9504899999999998E-2</v>
      </c>
    </row>
    <row r="48" spans="2:7" ht="30">
      <c r="B48" s="151" t="s">
        <v>247</v>
      </c>
      <c r="C48" s="152"/>
      <c r="D48" s="122">
        <v>19529</v>
      </c>
      <c r="E48" s="123">
        <f t="shared" si="1"/>
        <v>3.6118061990127591E-2</v>
      </c>
      <c r="F48" s="124">
        <v>0</v>
      </c>
      <c r="G48" s="125">
        <v>0</v>
      </c>
    </row>
    <row r="49" spans="1:7" ht="18" customHeight="1">
      <c r="B49" s="149" t="s">
        <v>320</v>
      </c>
      <c r="C49" s="150"/>
      <c r="D49" s="122">
        <v>13907</v>
      </c>
      <c r="E49" s="123">
        <f t="shared" si="1"/>
        <v>2.5720410061790384E-2</v>
      </c>
      <c r="F49" s="124">
        <v>0</v>
      </c>
      <c r="G49" s="125">
        <v>0</v>
      </c>
    </row>
    <row r="50" spans="1:7" ht="18" customHeight="1">
      <c r="B50" s="147" t="s">
        <v>248</v>
      </c>
      <c r="C50" s="148"/>
      <c r="D50" s="122">
        <v>12248</v>
      </c>
      <c r="E50" s="123">
        <f t="shared" si="1"/>
        <v>2.2652159519436877E-2</v>
      </c>
      <c r="F50" s="124">
        <v>0</v>
      </c>
      <c r="G50" s="125">
        <v>0</v>
      </c>
    </row>
    <row r="51" spans="1:7" ht="18" customHeight="1">
      <c r="B51" s="149" t="s">
        <v>321</v>
      </c>
      <c r="C51" s="150"/>
      <c r="D51" s="122">
        <v>8146</v>
      </c>
      <c r="E51" s="123">
        <f t="shared" si="1"/>
        <v>1.5065683494883474E-2</v>
      </c>
      <c r="F51" s="124">
        <v>0</v>
      </c>
      <c r="G51" s="125">
        <v>0</v>
      </c>
    </row>
    <row r="52" spans="1:7" ht="35.25" customHeight="1">
      <c r="B52" s="153" t="s">
        <v>249</v>
      </c>
      <c r="C52" s="154"/>
      <c r="D52" s="122">
        <v>4377</v>
      </c>
      <c r="E52" s="123">
        <f t="shared" si="1"/>
        <v>8.0950769281984986E-3</v>
      </c>
      <c r="F52" s="124">
        <v>0</v>
      </c>
      <c r="G52" s="125">
        <v>0</v>
      </c>
    </row>
    <row r="53" spans="1:7" ht="18" customHeight="1">
      <c r="B53" s="147" t="s">
        <v>322</v>
      </c>
      <c r="C53" s="148"/>
      <c r="D53" s="122">
        <v>3477</v>
      </c>
      <c r="E53" s="123">
        <f t="shared" si="1"/>
        <v>6.4305648799054555E-3</v>
      </c>
      <c r="F53" s="124">
        <v>0</v>
      </c>
      <c r="G53" s="125">
        <v>0</v>
      </c>
    </row>
    <row r="54" spans="1:7" ht="18" customHeight="1">
      <c r="B54" s="147" t="s">
        <v>323</v>
      </c>
      <c r="C54" s="148"/>
      <c r="D54" s="122">
        <v>3239</v>
      </c>
      <c r="E54" s="123">
        <f t="shared" si="1"/>
        <v>5.9903939160235176E-3</v>
      </c>
      <c r="F54" s="124">
        <v>0</v>
      </c>
      <c r="G54" s="125">
        <v>0</v>
      </c>
    </row>
    <row r="55" spans="1:7" ht="18" customHeight="1">
      <c r="B55" s="147" t="s">
        <v>260</v>
      </c>
      <c r="C55" s="148"/>
      <c r="D55" s="122">
        <v>1913</v>
      </c>
      <c r="E55" s="123">
        <f t="shared" si="1"/>
        <v>3.5380128315384346E-3</v>
      </c>
      <c r="F55" s="124">
        <v>0</v>
      </c>
      <c r="G55" s="125">
        <v>0</v>
      </c>
    </row>
    <row r="56" spans="1:7" ht="18" customHeight="1">
      <c r="B56" s="147" t="s">
        <v>333</v>
      </c>
      <c r="C56" s="148"/>
      <c r="D56" s="122">
        <v>316</v>
      </c>
      <c r="E56" s="123">
        <f t="shared" si="1"/>
        <v>5.8442867473400175E-4</v>
      </c>
      <c r="F56" s="124">
        <v>0</v>
      </c>
      <c r="G56" s="125">
        <v>0</v>
      </c>
    </row>
    <row r="57" spans="1:7" ht="18" customHeight="1" thickBot="1">
      <c r="B57" s="155" t="s">
        <v>229</v>
      </c>
      <c r="C57" s="156"/>
      <c r="D57" s="157">
        <v>1444</v>
      </c>
      <c r="E57" s="158">
        <f t="shared" si="1"/>
        <v>2.6706171085946156E-3</v>
      </c>
      <c r="F57" s="159">
        <v>0</v>
      </c>
      <c r="G57" s="160">
        <v>0</v>
      </c>
    </row>
    <row r="58" spans="1:7" ht="18" customHeight="1" thickBot="1">
      <c r="B58" s="143" t="s">
        <v>409</v>
      </c>
      <c r="C58" s="161"/>
      <c r="D58" s="162">
        <f>SUM(D41:D57)</f>
        <v>540699</v>
      </c>
      <c r="E58" s="162"/>
      <c r="F58" s="163">
        <v>101</v>
      </c>
      <c r="G58" s="164"/>
    </row>
    <row r="59" spans="1:7" ht="18" customHeight="1"/>
    <row r="60" spans="1:7" ht="21" customHeight="1" thickBot="1">
      <c r="A60" s="140" t="s">
        <v>404</v>
      </c>
      <c r="D60" s="95"/>
      <c r="E60" s="96"/>
    </row>
    <row r="61" spans="1:7" ht="18" customHeight="1">
      <c r="B61" s="98" t="s">
        <v>350</v>
      </c>
      <c r="C61" s="99">
        <v>857270</v>
      </c>
      <c r="E61" s="165"/>
    </row>
    <row r="62" spans="1:7" ht="18" customHeight="1">
      <c r="B62" s="102" t="s">
        <v>192</v>
      </c>
      <c r="C62" s="103"/>
      <c r="E62" s="165"/>
    </row>
    <row r="63" spans="1:7" ht="18" customHeight="1">
      <c r="B63" s="102" t="s">
        <v>351</v>
      </c>
      <c r="C63" s="103">
        <v>492356</v>
      </c>
      <c r="E63" s="165"/>
    </row>
    <row r="64" spans="1:7" ht="18" customHeight="1">
      <c r="B64" s="102" t="s">
        <v>352</v>
      </c>
      <c r="C64" s="141">
        <v>0.57430000000000003</v>
      </c>
      <c r="E64" s="100"/>
    </row>
    <row r="65" spans="2:7" ht="18" customHeight="1">
      <c r="B65" s="102" t="s">
        <v>353</v>
      </c>
      <c r="C65" s="103">
        <v>484239</v>
      </c>
      <c r="E65" s="165"/>
    </row>
    <row r="66" spans="2:7" ht="18" customHeight="1" thickBot="1">
      <c r="B66" s="106" t="s">
        <v>191</v>
      </c>
      <c r="C66" s="107">
        <f>C65/C63</f>
        <v>0.98351396144253345</v>
      </c>
      <c r="E66" s="165"/>
    </row>
    <row r="67" spans="2:7" ht="18" customHeight="1" thickBot="1"/>
    <row r="68" spans="2:7" s="108" customFormat="1" ht="18" customHeight="1" thickBot="1">
      <c r="B68" s="143" t="s">
        <v>354</v>
      </c>
      <c r="C68" s="144"/>
      <c r="D68" s="111" t="s">
        <v>402</v>
      </c>
      <c r="E68" s="112" t="s">
        <v>355</v>
      </c>
      <c r="F68" s="112" t="s">
        <v>356</v>
      </c>
      <c r="G68" s="113" t="s">
        <v>357</v>
      </c>
    </row>
    <row r="69" spans="2:7" ht="18" customHeight="1">
      <c r="B69" s="166" t="s">
        <v>163</v>
      </c>
      <c r="C69" s="167"/>
      <c r="D69" s="116">
        <v>113378</v>
      </c>
      <c r="E69" s="117">
        <f>D69/$D$82</f>
        <v>0.23413644915010975</v>
      </c>
      <c r="F69" s="118">
        <v>28</v>
      </c>
      <c r="G69" s="119">
        <v>0.27722770000000002</v>
      </c>
    </row>
    <row r="70" spans="2:7" ht="18" customHeight="1">
      <c r="B70" s="147" t="s">
        <v>164</v>
      </c>
      <c r="C70" s="148"/>
      <c r="D70" s="122">
        <v>77917</v>
      </c>
      <c r="E70" s="123">
        <f t="shared" ref="E70:E81" si="2">D70/$D$82</f>
        <v>0.16090608150107694</v>
      </c>
      <c r="F70" s="124">
        <v>18</v>
      </c>
      <c r="G70" s="125">
        <v>0.17821780000000001</v>
      </c>
    </row>
    <row r="71" spans="2:7" ht="18" customHeight="1">
      <c r="B71" s="147" t="s">
        <v>165</v>
      </c>
      <c r="C71" s="148"/>
      <c r="D71" s="122">
        <v>77088</v>
      </c>
      <c r="E71" s="123">
        <f t="shared" si="2"/>
        <v>0.1591941169546443</v>
      </c>
      <c r="F71" s="124">
        <v>18</v>
      </c>
      <c r="G71" s="125">
        <v>0.27821780000000002</v>
      </c>
    </row>
    <row r="72" spans="2:7" ht="18" customHeight="1">
      <c r="B72" s="147" t="s">
        <v>166</v>
      </c>
      <c r="C72" s="148"/>
      <c r="D72" s="122">
        <v>73630</v>
      </c>
      <c r="E72" s="123">
        <f t="shared" si="2"/>
        <v>0.15205301514334862</v>
      </c>
      <c r="F72" s="124">
        <v>17</v>
      </c>
      <c r="G72" s="125">
        <v>0.16831679999999999</v>
      </c>
    </row>
    <row r="73" spans="2:7" ht="18" customHeight="1">
      <c r="B73" s="147" t="s">
        <v>167</v>
      </c>
      <c r="C73" s="148"/>
      <c r="D73" s="122">
        <v>36692</v>
      </c>
      <c r="E73" s="123">
        <f t="shared" si="2"/>
        <v>7.5772500769248241E-2</v>
      </c>
      <c r="F73" s="124">
        <v>7</v>
      </c>
      <c r="G73" s="125">
        <v>6.9306900000000005E-2</v>
      </c>
    </row>
    <row r="74" spans="2:7" ht="18" customHeight="1">
      <c r="B74" s="147" t="s">
        <v>168</v>
      </c>
      <c r="C74" s="148"/>
      <c r="D74" s="122">
        <v>35204</v>
      </c>
      <c r="E74" s="123">
        <f t="shared" si="2"/>
        <v>7.269963798867915E-2</v>
      </c>
      <c r="F74" s="124">
        <v>7</v>
      </c>
      <c r="G74" s="125">
        <v>6.9306900000000005E-2</v>
      </c>
    </row>
    <row r="75" spans="2:7" ht="18" customHeight="1">
      <c r="B75" s="147" t="s">
        <v>169</v>
      </c>
      <c r="C75" s="148"/>
      <c r="D75" s="122">
        <v>29682</v>
      </c>
      <c r="E75" s="123">
        <f t="shared" si="2"/>
        <v>6.1296178126916664E-2</v>
      </c>
      <c r="F75" s="124">
        <v>6</v>
      </c>
      <c r="G75" s="125">
        <v>5.9405899999999998E-2</v>
      </c>
    </row>
    <row r="76" spans="2:7" ht="18" customHeight="1">
      <c r="B76" s="147" t="s">
        <v>170</v>
      </c>
      <c r="C76" s="148"/>
      <c r="D76" s="122">
        <v>11745</v>
      </c>
      <c r="E76" s="123">
        <f t="shared" si="2"/>
        <v>2.4254551987758111E-2</v>
      </c>
      <c r="F76" s="124">
        <v>0</v>
      </c>
      <c r="G76" s="125">
        <v>0</v>
      </c>
    </row>
    <row r="77" spans="2:7" ht="18" customHeight="1">
      <c r="B77" s="147" t="s">
        <v>171</v>
      </c>
      <c r="C77" s="148"/>
      <c r="D77" s="122">
        <v>9825</v>
      </c>
      <c r="E77" s="123">
        <f t="shared" si="2"/>
        <v>2.0289567754765724E-2</v>
      </c>
      <c r="F77" s="124">
        <v>0</v>
      </c>
      <c r="G77" s="125">
        <v>0</v>
      </c>
    </row>
    <row r="78" spans="2:7" ht="18" customHeight="1">
      <c r="B78" s="147" t="s">
        <v>172</v>
      </c>
      <c r="C78" s="148"/>
      <c r="D78" s="122">
        <v>7745</v>
      </c>
      <c r="E78" s="123">
        <f t="shared" si="2"/>
        <v>1.5994168169023975E-2</v>
      </c>
      <c r="F78" s="124">
        <v>0</v>
      </c>
      <c r="G78" s="125">
        <v>0</v>
      </c>
    </row>
    <row r="79" spans="2:7" ht="18" customHeight="1">
      <c r="B79" s="147" t="s">
        <v>173</v>
      </c>
      <c r="C79" s="148"/>
      <c r="D79" s="122">
        <v>2421</v>
      </c>
      <c r="E79" s="123">
        <f t="shared" si="2"/>
        <v>4.9995973062888369E-3</v>
      </c>
      <c r="F79" s="124">
        <v>0</v>
      </c>
      <c r="G79" s="125">
        <v>0</v>
      </c>
    </row>
    <row r="80" spans="2:7" ht="18" customHeight="1">
      <c r="B80" s="147" t="s">
        <v>174</v>
      </c>
      <c r="C80" s="148"/>
      <c r="D80" s="122">
        <v>1854</v>
      </c>
      <c r="E80" s="123">
        <f t="shared" si="2"/>
        <v>3.8286878999832727E-3</v>
      </c>
      <c r="F80" s="124">
        <v>0</v>
      </c>
      <c r="G80" s="125">
        <v>0</v>
      </c>
    </row>
    <row r="81" spans="1:7" ht="18" customHeight="1" thickBot="1">
      <c r="B81" s="155" t="s">
        <v>229</v>
      </c>
      <c r="C81" s="156"/>
      <c r="D81" s="157">
        <v>7058</v>
      </c>
      <c r="E81" s="158">
        <f t="shared" si="2"/>
        <v>1.4575447248156386E-2</v>
      </c>
      <c r="F81" s="159">
        <v>0</v>
      </c>
      <c r="G81" s="160">
        <v>0</v>
      </c>
    </row>
    <row r="82" spans="1:7" ht="18" customHeight="1" thickBot="1">
      <c r="B82" s="143" t="s">
        <v>409</v>
      </c>
      <c r="C82" s="168"/>
      <c r="D82" s="162">
        <f>SUM(D69:D81)</f>
        <v>484239</v>
      </c>
      <c r="E82" s="169"/>
      <c r="F82" s="163">
        <v>101</v>
      </c>
      <c r="G82" s="170"/>
    </row>
    <row r="83" spans="1:7" ht="18" customHeight="1">
      <c r="B83" s="108"/>
    </row>
    <row r="84" spans="1:7" ht="21" customHeight="1" thickBot="1">
      <c r="A84" s="140" t="s">
        <v>405</v>
      </c>
      <c r="D84" s="95"/>
      <c r="E84" s="96"/>
    </row>
    <row r="85" spans="1:7" ht="18" customHeight="1">
      <c r="B85" s="98" t="s">
        <v>350</v>
      </c>
      <c r="C85" s="99">
        <v>859714</v>
      </c>
      <c r="E85" s="101"/>
    </row>
    <row r="86" spans="1:7" ht="18" customHeight="1">
      <c r="B86" s="102" t="s">
        <v>192</v>
      </c>
      <c r="C86" s="103"/>
      <c r="E86" s="101"/>
    </row>
    <row r="87" spans="1:7" ht="18" customHeight="1">
      <c r="B87" s="102" t="s">
        <v>351</v>
      </c>
      <c r="C87" s="103">
        <v>500686</v>
      </c>
      <c r="E87" s="101"/>
    </row>
    <row r="88" spans="1:7" ht="18" customHeight="1">
      <c r="B88" s="102" t="s">
        <v>352</v>
      </c>
      <c r="C88" s="141">
        <v>0.58240000000000003</v>
      </c>
    </row>
    <row r="89" spans="1:7" ht="18" customHeight="1">
      <c r="B89" s="102" t="s">
        <v>353</v>
      </c>
      <c r="C89" s="103">
        <v>494888</v>
      </c>
      <c r="E89" s="101"/>
    </row>
    <row r="90" spans="1:7" ht="18" customHeight="1" thickBot="1">
      <c r="B90" s="106" t="s">
        <v>191</v>
      </c>
      <c r="C90" s="107">
        <f>C89/C87</f>
        <v>0.98841988791378232</v>
      </c>
      <c r="E90" s="101"/>
    </row>
    <row r="91" spans="1:7" ht="18" customHeight="1" thickBot="1"/>
    <row r="92" spans="1:7" s="108" customFormat="1" ht="18" customHeight="1" thickBot="1">
      <c r="B92" s="143" t="s">
        <v>410</v>
      </c>
      <c r="C92" s="144"/>
      <c r="D92" s="111" t="s">
        <v>402</v>
      </c>
      <c r="E92" s="112" t="s">
        <v>355</v>
      </c>
      <c r="F92" s="112" t="s">
        <v>356</v>
      </c>
      <c r="G92" s="113" t="s">
        <v>357</v>
      </c>
    </row>
    <row r="93" spans="1:7" ht="18" customHeight="1">
      <c r="B93" s="166" t="s">
        <v>175</v>
      </c>
      <c r="C93" s="167"/>
      <c r="D93" s="116">
        <v>125709</v>
      </c>
      <c r="E93" s="117">
        <f t="shared" ref="E93:E104" si="3">D93/$D$105</f>
        <v>0.25401504986986956</v>
      </c>
      <c r="F93" s="118">
        <v>28</v>
      </c>
      <c r="G93" s="119">
        <v>0.27722770000000002</v>
      </c>
    </row>
    <row r="94" spans="1:7" ht="18" customHeight="1">
      <c r="B94" s="147" t="s">
        <v>176</v>
      </c>
      <c r="C94" s="148"/>
      <c r="D94" s="122">
        <v>121856</v>
      </c>
      <c r="E94" s="123">
        <f t="shared" si="3"/>
        <v>0.24622944989573398</v>
      </c>
      <c r="F94" s="124">
        <v>28</v>
      </c>
      <c r="G94" s="125">
        <v>0.27722770000000002</v>
      </c>
    </row>
    <row r="95" spans="1:7" ht="18" customHeight="1">
      <c r="B95" s="147" t="s">
        <v>177</v>
      </c>
      <c r="C95" s="148"/>
      <c r="D95" s="122">
        <v>87551</v>
      </c>
      <c r="E95" s="123">
        <f t="shared" si="3"/>
        <v>0.17691073535830329</v>
      </c>
      <c r="F95" s="124">
        <v>19</v>
      </c>
      <c r="G95" s="125">
        <v>0.1881188</v>
      </c>
    </row>
    <row r="96" spans="1:7" ht="18" customHeight="1">
      <c r="B96" s="147" t="s">
        <v>178</v>
      </c>
      <c r="C96" s="148"/>
      <c r="D96" s="122">
        <v>64463</v>
      </c>
      <c r="E96" s="123">
        <f t="shared" si="3"/>
        <v>0.13025775529008585</v>
      </c>
      <c r="F96" s="124">
        <v>13</v>
      </c>
      <c r="G96" s="125">
        <v>0.12871279999999999</v>
      </c>
    </row>
    <row r="97" spans="1:7" ht="18" customHeight="1">
      <c r="B97" s="147" t="s">
        <v>164</v>
      </c>
      <c r="C97" s="148"/>
      <c r="D97" s="122">
        <v>36169</v>
      </c>
      <c r="E97" s="123">
        <f t="shared" si="3"/>
        <v>7.3085223323256981E-2</v>
      </c>
      <c r="F97" s="124">
        <v>7</v>
      </c>
      <c r="G97" s="125">
        <v>6.9306900000000005E-2</v>
      </c>
    </row>
    <row r="98" spans="1:7" ht="18" customHeight="1">
      <c r="B98" s="147" t="s">
        <v>179</v>
      </c>
      <c r="C98" s="148"/>
      <c r="D98" s="122">
        <v>34837</v>
      </c>
      <c r="E98" s="123">
        <f t="shared" si="3"/>
        <v>7.0393705242398283E-2</v>
      </c>
      <c r="F98" s="124">
        <v>6</v>
      </c>
      <c r="G98" s="125">
        <v>5.9405899999999998E-2</v>
      </c>
    </row>
    <row r="99" spans="1:7" ht="18" customHeight="1">
      <c r="B99" s="147" t="s">
        <v>169</v>
      </c>
      <c r="C99" s="148"/>
      <c r="D99" s="122">
        <v>11113</v>
      </c>
      <c r="E99" s="123">
        <f t="shared" si="3"/>
        <v>2.2455585910347391E-2</v>
      </c>
      <c r="F99" s="124">
        <v>0</v>
      </c>
      <c r="G99" s="125">
        <v>0</v>
      </c>
    </row>
    <row r="100" spans="1:7" ht="18" customHeight="1">
      <c r="B100" s="147" t="s">
        <v>180</v>
      </c>
      <c r="C100" s="148"/>
      <c r="D100" s="122">
        <v>5275</v>
      </c>
      <c r="E100" s="123">
        <f t="shared" si="3"/>
        <v>1.0658977384782012E-2</v>
      </c>
      <c r="F100" s="124">
        <v>0</v>
      </c>
      <c r="G100" s="125">
        <v>0</v>
      </c>
    </row>
    <row r="101" spans="1:7" ht="18" customHeight="1">
      <c r="B101" s="149" t="s">
        <v>181</v>
      </c>
      <c r="C101" s="150"/>
      <c r="D101" s="122">
        <v>2705</v>
      </c>
      <c r="E101" s="123">
        <f t="shared" si="3"/>
        <v>5.4658831897318183E-3</v>
      </c>
      <c r="F101" s="124">
        <v>0</v>
      </c>
      <c r="G101" s="125">
        <v>0</v>
      </c>
    </row>
    <row r="102" spans="1:7" ht="18" customHeight="1">
      <c r="B102" s="147" t="s">
        <v>182</v>
      </c>
      <c r="C102" s="148"/>
      <c r="D102" s="122">
        <v>2059</v>
      </c>
      <c r="E102" s="123">
        <f t="shared" si="3"/>
        <v>4.1605373336997464E-3</v>
      </c>
      <c r="F102" s="124">
        <v>0</v>
      </c>
      <c r="G102" s="125">
        <v>0</v>
      </c>
    </row>
    <row r="103" spans="1:7" ht="18" customHeight="1">
      <c r="B103" s="147" t="s">
        <v>183</v>
      </c>
      <c r="C103" s="148"/>
      <c r="D103" s="122">
        <v>990</v>
      </c>
      <c r="E103" s="123">
        <f t="shared" si="3"/>
        <v>2.0004526276652494E-3</v>
      </c>
      <c r="F103" s="124">
        <v>0</v>
      </c>
      <c r="G103" s="125">
        <v>0</v>
      </c>
    </row>
    <row r="104" spans="1:7" ht="18" customHeight="1" thickBot="1">
      <c r="B104" s="155" t="s">
        <v>229</v>
      </c>
      <c r="C104" s="156"/>
      <c r="D104" s="157">
        <v>2161</v>
      </c>
      <c r="E104" s="158">
        <f t="shared" si="3"/>
        <v>4.3666445741258626E-3</v>
      </c>
      <c r="F104" s="159">
        <v>0</v>
      </c>
      <c r="G104" s="160">
        <v>0</v>
      </c>
    </row>
    <row r="105" spans="1:7" ht="18" customHeight="1" thickBot="1">
      <c r="B105" s="143" t="s">
        <v>409</v>
      </c>
      <c r="C105" s="168"/>
      <c r="D105" s="162">
        <f>SUM(D93:D104)</f>
        <v>494888</v>
      </c>
      <c r="E105" s="169"/>
      <c r="F105" s="163">
        <v>101</v>
      </c>
      <c r="G105" s="170"/>
    </row>
    <row r="106" spans="1:7" ht="18" customHeight="1"/>
    <row r="107" spans="1:7" ht="21" customHeight="1" thickBot="1">
      <c r="A107" s="140" t="s">
        <v>406</v>
      </c>
      <c r="D107" s="95"/>
      <c r="E107" s="96"/>
    </row>
    <row r="108" spans="1:7" ht="18" customHeight="1">
      <c r="B108" s="98" t="s">
        <v>350</v>
      </c>
      <c r="C108" s="99">
        <v>897243</v>
      </c>
      <c r="E108" s="101"/>
    </row>
    <row r="109" spans="1:7" ht="18" customHeight="1">
      <c r="B109" s="102" t="s">
        <v>192</v>
      </c>
      <c r="C109" s="103"/>
      <c r="E109" s="101"/>
    </row>
    <row r="110" spans="1:7" ht="18" customHeight="1">
      <c r="B110" s="102" t="s">
        <v>351</v>
      </c>
      <c r="C110" s="103">
        <v>555463</v>
      </c>
      <c r="E110" s="101"/>
    </row>
    <row r="111" spans="1:7" ht="18" customHeight="1">
      <c r="B111" s="102" t="s">
        <v>352</v>
      </c>
      <c r="C111" s="141">
        <v>0.61909999999999998</v>
      </c>
    </row>
    <row r="112" spans="1:7" ht="18" customHeight="1">
      <c r="B112" s="102" t="s">
        <v>353</v>
      </c>
      <c r="C112" s="103">
        <v>550213</v>
      </c>
      <c r="E112" s="101"/>
    </row>
    <row r="113" spans="2:7" ht="18" customHeight="1" thickBot="1">
      <c r="B113" s="106" t="s">
        <v>191</v>
      </c>
      <c r="C113" s="107">
        <f>C112/C110</f>
        <v>0.9905484253676663</v>
      </c>
      <c r="E113" s="101"/>
    </row>
    <row r="114" spans="2:7" ht="18" customHeight="1" thickBot="1"/>
    <row r="115" spans="2:7" s="108" customFormat="1" ht="18" customHeight="1" thickBot="1">
      <c r="B115" s="171" t="s">
        <v>410</v>
      </c>
      <c r="C115" s="172"/>
      <c r="D115" s="173" t="s">
        <v>402</v>
      </c>
      <c r="E115" s="174" t="s">
        <v>355</v>
      </c>
      <c r="F115" s="174" t="s">
        <v>356</v>
      </c>
      <c r="G115" s="175" t="s">
        <v>357</v>
      </c>
    </row>
    <row r="116" spans="2:7" ht="18" customHeight="1">
      <c r="B116" s="176" t="s">
        <v>184</v>
      </c>
      <c r="C116" s="177"/>
      <c r="D116" s="178">
        <v>153044</v>
      </c>
      <c r="E116" s="179">
        <f>D116/$D$128</f>
        <v>0.27815409668619245</v>
      </c>
      <c r="F116" s="180">
        <v>31</v>
      </c>
      <c r="G116" s="181">
        <v>0.3069306</v>
      </c>
    </row>
    <row r="117" spans="2:7" ht="18" customHeight="1">
      <c r="B117" s="147" t="s">
        <v>175</v>
      </c>
      <c r="C117" s="148"/>
      <c r="D117" s="122">
        <v>143518</v>
      </c>
      <c r="E117" s="123">
        <f t="shared" ref="E117:E127" si="4">D117/$D$128</f>
        <v>0.26084080165317797</v>
      </c>
      <c r="F117" s="124">
        <v>29</v>
      </c>
      <c r="G117" s="125">
        <v>0.28712870000000001</v>
      </c>
    </row>
    <row r="118" spans="2:7" ht="18" customHeight="1">
      <c r="B118" s="147" t="s">
        <v>185</v>
      </c>
      <c r="C118" s="148"/>
      <c r="D118" s="122">
        <v>98347</v>
      </c>
      <c r="E118" s="123">
        <f t="shared" si="4"/>
        <v>0.17874350478814569</v>
      </c>
      <c r="F118" s="124">
        <v>19</v>
      </c>
      <c r="G118" s="125">
        <v>0.1881188</v>
      </c>
    </row>
    <row r="119" spans="2:7" ht="18" customHeight="1">
      <c r="B119" s="147" t="s">
        <v>179</v>
      </c>
      <c r="C119" s="148"/>
      <c r="D119" s="122">
        <v>58363</v>
      </c>
      <c r="E119" s="123">
        <f t="shared" si="4"/>
        <v>0.10607346609403995</v>
      </c>
      <c r="F119" s="124">
        <v>10</v>
      </c>
      <c r="G119" s="125">
        <v>9.9009899999999998E-2</v>
      </c>
    </row>
    <row r="120" spans="2:7" ht="18" customHeight="1">
      <c r="B120" s="147" t="s">
        <v>186</v>
      </c>
      <c r="C120" s="148"/>
      <c r="D120" s="122">
        <v>39279</v>
      </c>
      <c r="E120" s="123">
        <f t="shared" si="4"/>
        <v>7.1388716733337812E-2</v>
      </c>
      <c r="F120" s="124">
        <v>6</v>
      </c>
      <c r="G120" s="125">
        <v>5.9405899999999998E-2</v>
      </c>
    </row>
    <row r="121" spans="2:7" ht="18" customHeight="1">
      <c r="B121" s="147" t="s">
        <v>178</v>
      </c>
      <c r="C121" s="148"/>
      <c r="D121" s="122">
        <v>39215</v>
      </c>
      <c r="E121" s="123">
        <f t="shared" si="4"/>
        <v>7.1272398143991514E-2</v>
      </c>
      <c r="F121" s="124">
        <v>6</v>
      </c>
      <c r="G121" s="125">
        <v>5.9405899999999998E-2</v>
      </c>
    </row>
    <row r="122" spans="2:7" ht="18" customHeight="1">
      <c r="B122" s="147" t="s">
        <v>187</v>
      </c>
      <c r="C122" s="148"/>
      <c r="D122" s="122">
        <v>9456</v>
      </c>
      <c r="E122" s="123">
        <f t="shared" si="4"/>
        <v>1.7186071575916964E-2</v>
      </c>
      <c r="F122" s="124">
        <v>0</v>
      </c>
      <c r="G122" s="125">
        <v>0</v>
      </c>
    </row>
    <row r="123" spans="2:7" ht="18" customHeight="1">
      <c r="B123" s="147" t="s">
        <v>188</v>
      </c>
      <c r="C123" s="148"/>
      <c r="D123" s="122">
        <v>5464</v>
      </c>
      <c r="E123" s="123">
        <f t="shared" si="4"/>
        <v>9.9306995654410198E-3</v>
      </c>
      <c r="F123" s="124">
        <v>0</v>
      </c>
      <c r="G123" s="125">
        <v>0</v>
      </c>
    </row>
    <row r="124" spans="2:7" ht="18" customHeight="1">
      <c r="B124" s="149" t="s">
        <v>189</v>
      </c>
      <c r="C124" s="150"/>
      <c r="D124" s="122">
        <v>1273</v>
      </c>
      <c r="E124" s="123">
        <f t="shared" si="4"/>
        <v>2.3136494412164016E-3</v>
      </c>
      <c r="F124" s="124">
        <v>0</v>
      </c>
      <c r="G124" s="125">
        <v>0</v>
      </c>
    </row>
    <row r="125" spans="2:7" ht="18" customHeight="1">
      <c r="B125" s="147" t="s">
        <v>183</v>
      </c>
      <c r="C125" s="148"/>
      <c r="D125" s="122">
        <v>1084</v>
      </c>
      <c r="E125" s="123">
        <f t="shared" si="4"/>
        <v>1.9701461070530868E-3</v>
      </c>
      <c r="F125" s="124">
        <v>0</v>
      </c>
      <c r="G125" s="125">
        <v>0</v>
      </c>
    </row>
    <row r="126" spans="2:7" ht="18" customHeight="1">
      <c r="B126" s="147" t="s">
        <v>182</v>
      </c>
      <c r="C126" s="148"/>
      <c r="D126" s="122">
        <v>607</v>
      </c>
      <c r="E126" s="123">
        <f t="shared" si="4"/>
        <v>1.1032091208313872E-3</v>
      </c>
      <c r="F126" s="124">
        <v>0</v>
      </c>
      <c r="G126" s="125">
        <v>0</v>
      </c>
    </row>
    <row r="127" spans="2:7" ht="18" customHeight="1" thickBot="1">
      <c r="B127" s="182" t="s">
        <v>229</v>
      </c>
      <c r="C127" s="135"/>
      <c r="D127" s="136">
        <v>563</v>
      </c>
      <c r="E127" s="183">
        <f t="shared" si="4"/>
        <v>1.0232400906558005E-3</v>
      </c>
      <c r="F127" s="138">
        <v>0</v>
      </c>
      <c r="G127" s="184">
        <v>0</v>
      </c>
    </row>
    <row r="128" spans="2:7" ht="18" customHeight="1" thickBot="1">
      <c r="B128" s="185" t="s">
        <v>409</v>
      </c>
      <c r="C128" s="186"/>
      <c r="D128" s="187">
        <f>SUM(D116:D127)</f>
        <v>550213</v>
      </c>
      <c r="E128" s="188"/>
      <c r="F128" s="189">
        <v>101</v>
      </c>
      <c r="G128" s="190"/>
    </row>
    <row r="129" spans="1:7" ht="18" customHeight="1">
      <c r="F129" s="100"/>
    </row>
    <row r="130" spans="1:7" ht="21" customHeight="1" thickBot="1">
      <c r="A130" s="140" t="s">
        <v>407</v>
      </c>
      <c r="D130" s="95"/>
      <c r="E130" s="96"/>
    </row>
    <row r="131" spans="1:7" ht="18" customHeight="1">
      <c r="B131" s="98" t="s">
        <v>350</v>
      </c>
      <c r="C131" s="99">
        <v>913346</v>
      </c>
      <c r="D131" s="93"/>
      <c r="E131" s="101"/>
    </row>
    <row r="132" spans="1:7" ht="18" customHeight="1">
      <c r="B132" s="102" t="s">
        <v>192</v>
      </c>
      <c r="C132" s="103"/>
      <c r="D132" s="93"/>
      <c r="E132" s="101"/>
    </row>
    <row r="133" spans="1:7" ht="18" customHeight="1">
      <c r="B133" s="102" t="s">
        <v>351</v>
      </c>
      <c r="C133" s="103">
        <v>580264</v>
      </c>
      <c r="D133" s="93"/>
      <c r="E133" s="101"/>
    </row>
    <row r="134" spans="1:7" ht="18" customHeight="1">
      <c r="B134" s="102" t="s">
        <v>352</v>
      </c>
      <c r="C134" s="141">
        <v>0.63529999999999998</v>
      </c>
      <c r="D134" s="93"/>
    </row>
    <row r="135" spans="1:7" ht="18" customHeight="1">
      <c r="B135" s="102" t="s">
        <v>353</v>
      </c>
      <c r="C135" s="103">
        <v>575133</v>
      </c>
      <c r="D135" s="93"/>
      <c r="E135" s="101"/>
    </row>
    <row r="136" spans="1:7" ht="18" customHeight="1" thickBot="1">
      <c r="B136" s="106" t="s">
        <v>191</v>
      </c>
      <c r="C136" s="107">
        <f>C135/C133</f>
        <v>0.99115747315015235</v>
      </c>
      <c r="D136" s="93"/>
      <c r="E136" s="101"/>
    </row>
    <row r="137" spans="1:7" ht="18" customHeight="1" thickBot="1"/>
    <row r="138" spans="1:7" s="108" customFormat="1" ht="18" customHeight="1" thickBot="1">
      <c r="B138" s="143" t="s">
        <v>410</v>
      </c>
      <c r="C138" s="144"/>
      <c r="D138" s="111" t="s">
        <v>402</v>
      </c>
      <c r="E138" s="112" t="s">
        <v>355</v>
      </c>
      <c r="F138" s="112" t="s">
        <v>356</v>
      </c>
      <c r="G138" s="113" t="s">
        <v>357</v>
      </c>
    </row>
    <row r="139" spans="1:7" ht="18" customHeight="1">
      <c r="B139" s="166" t="s">
        <v>159</v>
      </c>
      <c r="C139" s="167"/>
      <c r="D139" s="116">
        <v>164255</v>
      </c>
      <c r="E139" s="117">
        <f>D139/$D$149</f>
        <v>0.28559481024389144</v>
      </c>
      <c r="F139" s="118">
        <v>33</v>
      </c>
      <c r="G139" s="119">
        <f>33/101</f>
        <v>0.32673267326732675</v>
      </c>
    </row>
    <row r="140" spans="1:7" ht="18" customHeight="1">
      <c r="B140" s="147" t="s">
        <v>100</v>
      </c>
      <c r="C140" s="148"/>
      <c r="D140" s="122">
        <v>134124</v>
      </c>
      <c r="E140" s="123">
        <f t="shared" ref="E140:E148" si="5">D140/$D$149</f>
        <v>0.2332051890606173</v>
      </c>
      <c r="F140" s="124">
        <v>26</v>
      </c>
      <c r="G140" s="125">
        <f>26/101</f>
        <v>0.25742574257425743</v>
      </c>
    </row>
    <row r="141" spans="1:7" ht="18" customHeight="1">
      <c r="B141" s="147" t="s">
        <v>35</v>
      </c>
      <c r="C141" s="148"/>
      <c r="D141" s="122">
        <v>118023</v>
      </c>
      <c r="E141" s="123">
        <f t="shared" si="5"/>
        <v>0.20520992535639582</v>
      </c>
      <c r="F141" s="124">
        <v>23</v>
      </c>
      <c r="G141" s="125">
        <f>23/101</f>
        <v>0.22772277227722773</v>
      </c>
    </row>
    <row r="142" spans="1:7" ht="18" customHeight="1">
      <c r="B142" s="147" t="s">
        <v>42</v>
      </c>
      <c r="C142" s="148"/>
      <c r="D142" s="122">
        <v>98307</v>
      </c>
      <c r="E142" s="123">
        <f t="shared" si="5"/>
        <v>0.17092915899452824</v>
      </c>
      <c r="F142" s="124">
        <v>19</v>
      </c>
      <c r="G142" s="125">
        <f>19/101</f>
        <v>0.18811881188118812</v>
      </c>
    </row>
    <row r="143" spans="1:7" ht="18" customHeight="1">
      <c r="B143" s="147" t="s">
        <v>66</v>
      </c>
      <c r="C143" s="148"/>
      <c r="D143" s="122">
        <v>21824</v>
      </c>
      <c r="E143" s="123">
        <f t="shared" si="5"/>
        <v>3.7946005532633324E-2</v>
      </c>
      <c r="F143" s="124">
        <v>0</v>
      </c>
      <c r="G143" s="125">
        <v>0</v>
      </c>
    </row>
    <row r="144" spans="1:7" ht="18" customHeight="1">
      <c r="B144" s="147" t="s">
        <v>24</v>
      </c>
      <c r="C144" s="148"/>
      <c r="D144" s="122">
        <v>12184</v>
      </c>
      <c r="E144" s="123">
        <f t="shared" si="5"/>
        <v>2.1184665112243602E-2</v>
      </c>
      <c r="F144" s="124">
        <v>0</v>
      </c>
      <c r="G144" s="125">
        <v>0</v>
      </c>
    </row>
    <row r="145" spans="1:7" ht="18" customHeight="1">
      <c r="B145" s="147" t="s">
        <v>183</v>
      </c>
      <c r="C145" s="148"/>
      <c r="D145" s="122">
        <v>5029</v>
      </c>
      <c r="E145" s="123">
        <f t="shared" si="5"/>
        <v>8.7440644164045542E-3</v>
      </c>
      <c r="F145" s="124">
        <v>0</v>
      </c>
      <c r="G145" s="125">
        <v>0</v>
      </c>
    </row>
    <row r="146" spans="1:7" ht="18" customHeight="1">
      <c r="B146" s="147" t="s">
        <v>101</v>
      </c>
      <c r="C146" s="148"/>
      <c r="D146" s="122">
        <v>2934</v>
      </c>
      <c r="E146" s="123">
        <f t="shared" si="5"/>
        <v>5.1014287130107293E-3</v>
      </c>
      <c r="F146" s="124">
        <v>0</v>
      </c>
      <c r="G146" s="125">
        <v>0</v>
      </c>
    </row>
    <row r="147" spans="1:7" ht="18" customHeight="1">
      <c r="B147" s="149" t="s">
        <v>69</v>
      </c>
      <c r="C147" s="150"/>
      <c r="D147" s="122">
        <v>2571</v>
      </c>
      <c r="E147" s="123">
        <f t="shared" si="5"/>
        <v>4.4702703548570501E-3</v>
      </c>
      <c r="F147" s="124">
        <v>0</v>
      </c>
      <c r="G147" s="125">
        <v>0</v>
      </c>
    </row>
    <row r="148" spans="1:7" ht="18" customHeight="1">
      <c r="B148" s="191" t="s">
        <v>229</v>
      </c>
      <c r="C148" s="192"/>
      <c r="D148" s="122">
        <v>15882</v>
      </c>
      <c r="E148" s="123">
        <f t="shared" si="5"/>
        <v>2.7614482215417999E-2</v>
      </c>
      <c r="F148" s="124">
        <v>0</v>
      </c>
      <c r="G148" s="125">
        <v>0</v>
      </c>
    </row>
    <row r="149" spans="1:7" ht="18" customHeight="1" thickBot="1">
      <c r="B149" s="134" t="s">
        <v>409</v>
      </c>
      <c r="C149" s="135"/>
      <c r="D149" s="136">
        <f>SUM(D139:D148)</f>
        <v>575133</v>
      </c>
      <c r="E149" s="193"/>
      <c r="F149" s="138">
        <v>101</v>
      </c>
      <c r="G149" s="139"/>
    </row>
    <row r="151" spans="1:7" ht="15" thickBot="1">
      <c r="A151" s="140" t="s">
        <v>431</v>
      </c>
      <c r="D151" s="95"/>
      <c r="E151" s="96"/>
    </row>
    <row r="152" spans="1:7">
      <c r="B152" s="98" t="s">
        <v>350</v>
      </c>
      <c r="C152" s="99">
        <v>899793</v>
      </c>
      <c r="D152" s="93"/>
      <c r="E152" s="101"/>
    </row>
    <row r="153" spans="1:7">
      <c r="B153" s="102" t="s">
        <v>192</v>
      </c>
      <c r="C153" s="103"/>
      <c r="D153" s="93"/>
      <c r="E153" s="101"/>
    </row>
    <row r="154" spans="1:7">
      <c r="B154" s="102" t="s">
        <v>351</v>
      </c>
      <c r="C154" s="103">
        <v>577910</v>
      </c>
      <c r="D154" s="93"/>
      <c r="E154" s="101"/>
    </row>
    <row r="155" spans="1:7">
      <c r="B155" s="102" t="s">
        <v>352</v>
      </c>
      <c r="C155" s="141">
        <v>0.64200000000000002</v>
      </c>
      <c r="D155" s="93"/>
    </row>
    <row r="156" spans="1:7">
      <c r="B156" s="102" t="s">
        <v>353</v>
      </c>
      <c r="C156" s="103">
        <v>574153</v>
      </c>
      <c r="D156" s="93"/>
      <c r="E156" s="101"/>
    </row>
    <row r="157" spans="1:7" ht="15" thickBot="1">
      <c r="B157" s="106" t="s">
        <v>191</v>
      </c>
      <c r="C157" s="107">
        <v>0.6381</v>
      </c>
      <c r="D157" s="93"/>
      <c r="E157" s="101"/>
    </row>
    <row r="158" spans="1:7" ht="15" thickBot="1"/>
    <row r="159" spans="1:7" ht="15" thickBot="1">
      <c r="A159" s="108"/>
      <c r="B159" s="143" t="s">
        <v>410</v>
      </c>
      <c r="C159" s="144"/>
      <c r="D159" s="111" t="s">
        <v>402</v>
      </c>
      <c r="E159" s="112" t="s">
        <v>355</v>
      </c>
      <c r="F159" s="112" t="s">
        <v>356</v>
      </c>
      <c r="G159" s="113" t="s">
        <v>357</v>
      </c>
    </row>
    <row r="160" spans="1:7">
      <c r="B160" s="166" t="s">
        <v>159</v>
      </c>
      <c r="C160" s="167"/>
      <c r="D160" s="116">
        <v>158971</v>
      </c>
      <c r="E160" s="117">
        <v>0.27700000000000002</v>
      </c>
      <c r="F160" s="118">
        <v>30</v>
      </c>
      <c r="G160" s="119">
        <v>0.29699999999999999</v>
      </c>
    </row>
    <row r="161" spans="1:7">
      <c r="B161" s="147" t="s">
        <v>100</v>
      </c>
      <c r="C161" s="148"/>
      <c r="D161" s="122">
        <v>142460</v>
      </c>
      <c r="E161" s="123">
        <v>0.248</v>
      </c>
      <c r="F161" s="124">
        <v>27</v>
      </c>
      <c r="G161" s="125">
        <v>0.26700000000000002</v>
      </c>
    </row>
    <row r="162" spans="1:7">
      <c r="B162" s="147" t="s">
        <v>179</v>
      </c>
      <c r="C162" s="148"/>
      <c r="D162" s="122">
        <v>87190</v>
      </c>
      <c r="E162" s="123">
        <v>0.152</v>
      </c>
      <c r="F162" s="124">
        <v>15</v>
      </c>
      <c r="G162" s="125">
        <v>0.14899999999999999</v>
      </c>
    </row>
    <row r="163" spans="1:7">
      <c r="B163" s="147" t="s">
        <v>432</v>
      </c>
      <c r="C163" s="148"/>
      <c r="D163" s="122">
        <v>78697</v>
      </c>
      <c r="E163" s="123">
        <v>0.13700000000000001</v>
      </c>
      <c r="F163" s="124">
        <v>14</v>
      </c>
      <c r="G163" s="125">
        <v>0.13900000000000001</v>
      </c>
    </row>
    <row r="164" spans="1:7">
      <c r="B164" s="147" t="s">
        <v>433</v>
      </c>
      <c r="C164" s="148"/>
      <c r="D164" s="122">
        <v>49883</v>
      </c>
      <c r="E164" s="123">
        <v>8.6999999999999994E-2</v>
      </c>
      <c r="F164" s="124">
        <v>8</v>
      </c>
      <c r="G164" s="125">
        <v>7.9000000000000001E-2</v>
      </c>
    </row>
    <row r="165" spans="1:7">
      <c r="B165" s="147" t="s">
        <v>434</v>
      </c>
      <c r="C165" s="148"/>
      <c r="D165" s="122">
        <v>46772</v>
      </c>
      <c r="E165" s="123">
        <v>8.1000000000000003E-2</v>
      </c>
      <c r="F165" s="124">
        <v>7</v>
      </c>
      <c r="G165" s="125">
        <v>6.9000000000000006E-2</v>
      </c>
    </row>
    <row r="166" spans="1:7">
      <c r="B166" s="147" t="s">
        <v>186</v>
      </c>
      <c r="C166" s="148"/>
      <c r="D166" s="122">
        <v>5193</v>
      </c>
      <c r="E166" s="123">
        <f t="shared" ref="E166:E167" si="6">D166/$D$149</f>
        <v>9.0292158509423046E-3</v>
      </c>
      <c r="F166" s="124">
        <v>0</v>
      </c>
      <c r="G166" s="125">
        <v>0</v>
      </c>
    </row>
    <row r="167" spans="1:7">
      <c r="B167" s="147" t="s">
        <v>435</v>
      </c>
      <c r="C167" s="148"/>
      <c r="D167" s="122">
        <v>2289</v>
      </c>
      <c r="E167" s="123">
        <f t="shared" si="6"/>
        <v>3.9799489857128695E-3</v>
      </c>
      <c r="F167" s="124">
        <v>0</v>
      </c>
      <c r="G167" s="125">
        <v>0</v>
      </c>
    </row>
    <row r="168" spans="1:7">
      <c r="B168" s="149" t="s">
        <v>476</v>
      </c>
      <c r="C168" s="150"/>
      <c r="D168" s="122">
        <v>1047</v>
      </c>
      <c r="E168" s="123">
        <v>2E-3</v>
      </c>
      <c r="F168" s="124">
        <v>0</v>
      </c>
      <c r="G168" s="125">
        <v>0</v>
      </c>
    </row>
    <row r="169" spans="1:7">
      <c r="B169" s="194" t="s">
        <v>229</v>
      </c>
      <c r="C169" s="150"/>
      <c r="D169" s="122">
        <v>887</v>
      </c>
      <c r="E169" s="123">
        <v>2E-3</v>
      </c>
      <c r="F169" s="124">
        <v>0</v>
      </c>
      <c r="G169" s="125">
        <v>0</v>
      </c>
    </row>
    <row r="170" spans="1:7">
      <c r="B170" s="147" t="s">
        <v>436</v>
      </c>
      <c r="C170" s="192"/>
      <c r="D170" s="122">
        <v>764</v>
      </c>
      <c r="E170" s="123">
        <v>1E-3</v>
      </c>
      <c r="F170" s="124">
        <v>0</v>
      </c>
      <c r="G170" s="125">
        <v>0</v>
      </c>
    </row>
    <row r="171" spans="1:7" ht="15" thickBot="1">
      <c r="B171" s="134" t="s">
        <v>409</v>
      </c>
      <c r="C171" s="135"/>
      <c r="D171" s="136"/>
      <c r="E171" s="193"/>
      <c r="F171" s="138">
        <v>101</v>
      </c>
      <c r="G171" s="139"/>
    </row>
    <row r="173" spans="1:7" ht="15" thickBot="1">
      <c r="A173" s="140" t="s">
        <v>482</v>
      </c>
      <c r="D173" s="95"/>
      <c r="E173" s="96"/>
    </row>
    <row r="174" spans="1:7">
      <c r="B174" s="98" t="s">
        <v>350</v>
      </c>
      <c r="C174" s="99">
        <v>887420</v>
      </c>
      <c r="D174" s="93"/>
      <c r="E174" s="101"/>
    </row>
    <row r="175" spans="1:7">
      <c r="B175" s="102" t="s">
        <v>192</v>
      </c>
      <c r="C175" s="103"/>
      <c r="D175" s="93"/>
      <c r="E175" s="101"/>
    </row>
    <row r="176" spans="1:7">
      <c r="B176" s="102" t="s">
        <v>351</v>
      </c>
      <c r="C176" s="103">
        <v>565045</v>
      </c>
      <c r="D176" s="93"/>
      <c r="E176" s="101"/>
    </row>
    <row r="177" spans="1:7">
      <c r="B177" s="102" t="s">
        <v>352</v>
      </c>
      <c r="C177" s="141">
        <v>0.63700000000000001</v>
      </c>
      <c r="D177" s="93"/>
    </row>
    <row r="178" spans="1:7">
      <c r="B178" s="102" t="s">
        <v>353</v>
      </c>
      <c r="C178" s="103">
        <v>561141</v>
      </c>
      <c r="D178" s="93"/>
      <c r="E178" s="101"/>
    </row>
    <row r="179" spans="1:7" ht="15" thickBot="1">
      <c r="B179" s="106" t="s">
        <v>191</v>
      </c>
      <c r="C179" s="107">
        <v>0.63200000000000001</v>
      </c>
      <c r="D179" s="93"/>
      <c r="E179" s="101"/>
    </row>
    <row r="180" spans="1:7" ht="15" thickBot="1"/>
    <row r="181" spans="1:7" ht="15" thickBot="1">
      <c r="A181" s="108"/>
      <c r="B181" s="143" t="s">
        <v>410</v>
      </c>
      <c r="C181" s="144"/>
      <c r="D181" s="111" t="s">
        <v>402</v>
      </c>
      <c r="E181" s="112" t="s">
        <v>355</v>
      </c>
      <c r="F181" s="112" t="s">
        <v>356</v>
      </c>
      <c r="G181" s="113" t="s">
        <v>357</v>
      </c>
    </row>
    <row r="182" spans="1:7">
      <c r="B182" s="166" t="s">
        <v>159</v>
      </c>
      <c r="C182" s="167"/>
      <c r="D182" s="116">
        <v>162363</v>
      </c>
      <c r="E182" s="117">
        <v>0.28899999999999998</v>
      </c>
      <c r="F182" s="118">
        <v>34</v>
      </c>
      <c r="G182" s="119">
        <v>0.33700000000000002</v>
      </c>
    </row>
    <row r="183" spans="1:7">
      <c r="B183" s="147" t="s">
        <v>100</v>
      </c>
      <c r="C183" s="148"/>
      <c r="D183" s="122">
        <v>129618</v>
      </c>
      <c r="E183" s="123">
        <v>0.23100000000000001</v>
      </c>
      <c r="F183" s="124">
        <v>26</v>
      </c>
      <c r="G183" s="125">
        <v>0.25700000000000001</v>
      </c>
    </row>
    <row r="184" spans="1:7">
      <c r="B184" s="147" t="s">
        <v>434</v>
      </c>
      <c r="C184" s="148"/>
      <c r="D184" s="122">
        <v>99671</v>
      </c>
      <c r="E184" s="123">
        <v>0.17799999999999999</v>
      </c>
      <c r="F184" s="124">
        <v>19</v>
      </c>
      <c r="G184" s="125">
        <v>0.188</v>
      </c>
    </row>
    <row r="185" spans="1:7">
      <c r="B185" s="147" t="s">
        <v>483</v>
      </c>
      <c r="C185" s="148"/>
      <c r="D185" s="122">
        <v>64219</v>
      </c>
      <c r="E185" s="123">
        <v>0.114</v>
      </c>
      <c r="F185" s="124">
        <v>12</v>
      </c>
      <c r="G185" s="125">
        <v>0.11899999999999999</v>
      </c>
    </row>
    <row r="186" spans="1:7">
      <c r="B186" s="147" t="s">
        <v>42</v>
      </c>
      <c r="C186" s="148"/>
      <c r="D186" s="122">
        <v>55175</v>
      </c>
      <c r="E186" s="123">
        <v>9.8000000000000004E-2</v>
      </c>
      <c r="F186" s="124">
        <v>10</v>
      </c>
      <c r="G186" s="125">
        <v>9.9000000000000005E-2</v>
      </c>
    </row>
    <row r="187" spans="1:7">
      <c r="B187" s="147" t="s">
        <v>484</v>
      </c>
      <c r="C187" s="148"/>
      <c r="D187" s="122">
        <v>24448</v>
      </c>
      <c r="E187" s="123">
        <v>4.3999999999999997E-2</v>
      </c>
      <c r="F187" s="124">
        <v>0</v>
      </c>
      <c r="G187" s="125">
        <v>0</v>
      </c>
    </row>
    <row r="188" spans="1:7">
      <c r="B188" s="147" t="s">
        <v>66</v>
      </c>
      <c r="C188" s="148"/>
      <c r="D188" s="122">
        <v>10227</v>
      </c>
      <c r="E188" s="123">
        <v>1.7999999999999999E-2</v>
      </c>
      <c r="F188" s="124">
        <v>0</v>
      </c>
      <c r="G188" s="125">
        <v>0</v>
      </c>
    </row>
    <row r="189" spans="1:7">
      <c r="B189" s="147" t="s">
        <v>485</v>
      </c>
      <c r="C189" s="148"/>
      <c r="D189" s="122">
        <v>6858</v>
      </c>
      <c r="E189" s="123">
        <v>1.2E-2</v>
      </c>
      <c r="F189" s="124">
        <v>0</v>
      </c>
      <c r="G189" s="125">
        <v>0</v>
      </c>
    </row>
    <row r="190" spans="1:7">
      <c r="B190" s="149" t="s">
        <v>433</v>
      </c>
      <c r="C190" s="150"/>
      <c r="D190" s="122">
        <v>6461</v>
      </c>
      <c r="E190" s="123">
        <v>1.2E-2</v>
      </c>
      <c r="F190" s="124">
        <v>0</v>
      </c>
      <c r="G190" s="125">
        <v>0</v>
      </c>
    </row>
    <row r="191" spans="1:7">
      <c r="B191" s="194" t="s">
        <v>229</v>
      </c>
      <c r="C191" s="150"/>
      <c r="D191" s="122">
        <v>1590</v>
      </c>
      <c r="E191" s="123">
        <v>3.0000000000000001E-3</v>
      </c>
      <c r="F191" s="124">
        <v>0</v>
      </c>
      <c r="G191" s="125">
        <v>0</v>
      </c>
    </row>
    <row r="192" spans="1:7">
      <c r="B192" s="147" t="s">
        <v>52</v>
      </c>
      <c r="C192" s="192"/>
      <c r="D192" s="122">
        <v>511</v>
      </c>
      <c r="E192" s="123">
        <v>1E-3</v>
      </c>
      <c r="F192" s="124">
        <v>0</v>
      </c>
      <c r="G192" s="125">
        <v>0</v>
      </c>
    </row>
    <row r="193" spans="1:7" ht="15" thickBot="1">
      <c r="B193" s="134" t="s">
        <v>409</v>
      </c>
      <c r="C193" s="135"/>
      <c r="D193" s="136"/>
      <c r="E193" s="193"/>
      <c r="F193" s="138">
        <v>101</v>
      </c>
      <c r="G193" s="139"/>
    </row>
    <row r="195" spans="1:7" ht="15" thickBot="1">
      <c r="A195" s="93" t="s">
        <v>517</v>
      </c>
    </row>
    <row r="196" spans="1:7">
      <c r="B196" s="98" t="s">
        <v>350</v>
      </c>
      <c r="C196" s="99">
        <v>966129</v>
      </c>
    </row>
    <row r="197" spans="1:7">
      <c r="B197" s="102" t="s">
        <v>192</v>
      </c>
      <c r="C197" s="103"/>
    </row>
    <row r="198" spans="1:7">
      <c r="B198" s="102" t="s">
        <v>351</v>
      </c>
      <c r="C198" s="103">
        <v>613801</v>
      </c>
    </row>
    <row r="199" spans="1:7">
      <c r="B199" s="102" t="s">
        <v>352</v>
      </c>
      <c r="C199" s="141">
        <v>0.63500000000000001</v>
      </c>
    </row>
    <row r="200" spans="1:7">
      <c r="B200" s="102" t="s">
        <v>353</v>
      </c>
      <c r="C200" s="103">
        <v>610299</v>
      </c>
    </row>
    <row r="201" spans="1:7" ht="15" thickBot="1">
      <c r="B201" s="106" t="s">
        <v>191</v>
      </c>
      <c r="C201" s="107">
        <v>0.63200000000000001</v>
      </c>
    </row>
    <row r="202" spans="1:7" ht="15" thickBot="1"/>
    <row r="203" spans="1:7" ht="15" thickBot="1">
      <c r="B203" s="143" t="s">
        <v>410</v>
      </c>
      <c r="C203" s="144"/>
      <c r="D203" s="111" t="s">
        <v>402</v>
      </c>
      <c r="E203" s="112" t="s">
        <v>355</v>
      </c>
      <c r="F203" s="112" t="s">
        <v>356</v>
      </c>
      <c r="G203" s="113" t="s">
        <v>357</v>
      </c>
    </row>
    <row r="204" spans="1:7">
      <c r="B204" s="166" t="s">
        <v>159</v>
      </c>
      <c r="C204" s="167"/>
      <c r="D204" s="116">
        <v>190632</v>
      </c>
      <c r="E204" s="117">
        <v>0.31119999999999998</v>
      </c>
      <c r="F204" s="118">
        <v>37</v>
      </c>
      <c r="G204" s="119">
        <v>0.36599999999999999</v>
      </c>
    </row>
    <row r="205" spans="1:7">
      <c r="B205" s="147" t="s">
        <v>434</v>
      </c>
      <c r="C205" s="148"/>
      <c r="D205" s="122">
        <v>97966</v>
      </c>
      <c r="E205" s="123">
        <v>0.161</v>
      </c>
      <c r="F205" s="124">
        <v>17</v>
      </c>
      <c r="G205" s="125">
        <v>0.16800000000000001</v>
      </c>
    </row>
    <row r="206" spans="1:7">
      <c r="B206" s="147" t="s">
        <v>100</v>
      </c>
      <c r="C206" s="148"/>
      <c r="D206" s="122">
        <v>93254</v>
      </c>
      <c r="E206" s="123">
        <v>0.153</v>
      </c>
      <c r="F206" s="124">
        <v>16</v>
      </c>
      <c r="G206" s="125">
        <v>0.158</v>
      </c>
    </row>
    <row r="207" spans="1:7">
      <c r="B207" s="147" t="s">
        <v>484</v>
      </c>
      <c r="C207" s="148"/>
      <c r="D207" s="122">
        <v>81329</v>
      </c>
      <c r="E207" s="123">
        <v>0.13300000000000001</v>
      </c>
      <c r="F207" s="124">
        <v>14</v>
      </c>
      <c r="G207" s="125">
        <v>0.13900000000000001</v>
      </c>
    </row>
    <row r="208" spans="1:7">
      <c r="B208" s="147" t="s">
        <v>42</v>
      </c>
      <c r="C208" s="148"/>
      <c r="D208" s="122">
        <v>56854</v>
      </c>
      <c r="E208" s="123">
        <v>9.2999999999999999E-2</v>
      </c>
      <c r="F208" s="124">
        <v>9</v>
      </c>
      <c r="G208" s="125">
        <v>8.8999999999999996E-2</v>
      </c>
    </row>
    <row r="209" spans="2:7">
      <c r="B209" s="147" t="s">
        <v>483</v>
      </c>
      <c r="C209" s="148"/>
      <c r="D209" s="122">
        <v>50188</v>
      </c>
      <c r="E209" s="123">
        <v>8.2000000000000003E-2</v>
      </c>
      <c r="F209" s="124">
        <v>8</v>
      </c>
      <c r="G209" s="125">
        <v>7.9000000000000001E-2</v>
      </c>
    </row>
    <row r="210" spans="2:7">
      <c r="B210" s="147" t="s">
        <v>518</v>
      </c>
      <c r="C210" s="148"/>
      <c r="D210" s="122">
        <v>14605</v>
      </c>
      <c r="E210" s="123">
        <v>2.4E-2</v>
      </c>
      <c r="F210" s="124">
        <v>0</v>
      </c>
      <c r="G210" s="125">
        <v>0</v>
      </c>
    </row>
    <row r="211" spans="2:7">
      <c r="B211" s="147" t="s">
        <v>519</v>
      </c>
      <c r="C211" s="148"/>
      <c r="D211" s="122">
        <v>14037</v>
      </c>
      <c r="E211" s="123">
        <v>2.3E-2</v>
      </c>
      <c r="F211" s="124">
        <v>0</v>
      </c>
      <c r="G211" s="125">
        <v>0</v>
      </c>
    </row>
    <row r="212" spans="2:7">
      <c r="B212" s="195" t="s">
        <v>520</v>
      </c>
      <c r="C212" s="150"/>
      <c r="D212" s="122">
        <v>5888</v>
      </c>
      <c r="E212" s="123">
        <v>0.01</v>
      </c>
      <c r="F212" s="124">
        <v>0</v>
      </c>
      <c r="G212" s="125">
        <v>0</v>
      </c>
    </row>
    <row r="213" spans="2:7">
      <c r="B213" s="196" t="s">
        <v>43</v>
      </c>
      <c r="C213" s="150"/>
      <c r="D213" s="122">
        <v>5886</v>
      </c>
      <c r="E213" s="123">
        <v>0.01</v>
      </c>
      <c r="F213" s="124">
        <v>0</v>
      </c>
      <c r="G213" s="125">
        <v>0</v>
      </c>
    </row>
    <row r="214" spans="2:7" ht="15" thickBot="1">
      <c r="B214" s="134" t="s">
        <v>409</v>
      </c>
      <c r="C214" s="135"/>
      <c r="D214" s="136"/>
      <c r="E214" s="193"/>
      <c r="F214" s="138">
        <v>101</v>
      </c>
      <c r="G214" s="139"/>
    </row>
  </sheetData>
  <mergeCells count="21">
    <mergeCell ref="B52:C52"/>
    <mergeCell ref="B25:C25"/>
    <mergeCell ref="B26:C26"/>
    <mergeCell ref="B27:C27"/>
    <mergeCell ref="B28:C28"/>
    <mergeCell ref="B29:C29"/>
    <mergeCell ref="A1:G1"/>
    <mergeCell ref="B11:C11"/>
    <mergeCell ref="B12:C12"/>
    <mergeCell ref="B24:C24"/>
    <mergeCell ref="B13:C13"/>
    <mergeCell ref="B14:C14"/>
    <mergeCell ref="B15:C15"/>
    <mergeCell ref="B16:C16"/>
    <mergeCell ref="B17:C17"/>
    <mergeCell ref="B18:C18"/>
    <mergeCell ref="B19:C19"/>
    <mergeCell ref="B20:C20"/>
    <mergeCell ref="B21:C21"/>
    <mergeCell ref="B22:C22"/>
    <mergeCell ref="B23:C23"/>
  </mergeCells>
  <phoneticPr fontId="3"/>
  <pageMargins left="0.78740157480314965" right="0.39370078740157483" top="0.78740157480314965" bottom="0.39370078740157483" header="0.51181102362204722" footer="0.31496062992125984"/>
  <pageSetup paperSize="9" scale="88" fitToHeight="4" orientation="portrait" horizontalDpi="300" verticalDpi="300" r:id="rId1"/>
  <headerFooter alignWithMargins="0">
    <oddHeader>&amp;R[エストニア議会選挙結果]</oddHeader>
    <oddFooter>&amp;C&amp;10&amp;P ページ</oddFooter>
  </headerFooter>
  <rowBreaks count="3" manualBreakCount="3">
    <brk id="31" max="16383" man="1"/>
    <brk id="82" max="16383" man="1"/>
    <brk id="1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6"/>
  <sheetViews>
    <sheetView workbookViewId="0">
      <selection activeCell="E119" sqref="E119"/>
    </sheetView>
  </sheetViews>
  <sheetFormatPr baseColWidth="10" defaultColWidth="13" defaultRowHeight="14"/>
  <cols>
    <col min="1" max="1" width="26.83203125" customWidth="1"/>
  </cols>
  <sheetData>
    <row r="1" spans="1:5" ht="15" thickBot="1"/>
    <row r="2" spans="1:5" ht="15" thickBot="1">
      <c r="A2" s="41" t="s">
        <v>282</v>
      </c>
      <c r="B2" s="42" t="s">
        <v>283</v>
      </c>
    </row>
    <row r="3" spans="1:5" ht="15" thickBot="1">
      <c r="A3" s="43" t="s">
        <v>284</v>
      </c>
      <c r="B3" s="44" t="s">
        <v>285</v>
      </c>
    </row>
    <row r="4" spans="1:5" ht="15" thickBot="1">
      <c r="A4" s="43" t="s">
        <v>286</v>
      </c>
      <c r="B4" s="42" t="s">
        <v>126</v>
      </c>
    </row>
    <row r="5" spans="1:5" ht="15" thickBot="1">
      <c r="A5" s="43" t="s">
        <v>287</v>
      </c>
      <c r="B5" s="45" t="s">
        <v>127</v>
      </c>
    </row>
    <row r="6" spans="1:5">
      <c r="A6" s="46" t="s">
        <v>350</v>
      </c>
      <c r="B6" s="47">
        <v>873809</v>
      </c>
    </row>
    <row r="7" spans="1:5">
      <c r="A7" s="48" t="s">
        <v>121</v>
      </c>
      <c r="B7" s="49"/>
    </row>
    <row r="8" spans="1:5">
      <c r="A8" s="48" t="s">
        <v>352</v>
      </c>
      <c r="B8" s="50">
        <v>26.83</v>
      </c>
    </row>
    <row r="9" spans="1:5">
      <c r="A9" s="48" t="s">
        <v>351</v>
      </c>
      <c r="B9" s="49">
        <v>234485</v>
      </c>
    </row>
    <row r="10" spans="1:5" ht="15" thickBot="1">
      <c r="A10" s="51" t="s">
        <v>353</v>
      </c>
      <c r="B10" s="52">
        <v>232230</v>
      </c>
    </row>
    <row r="11" spans="1:5" ht="15" thickBot="1"/>
    <row r="12" spans="1:5" ht="15" thickBot="1">
      <c r="A12" s="41" t="s">
        <v>250</v>
      </c>
      <c r="B12" s="53" t="s">
        <v>122</v>
      </c>
      <c r="C12" s="54" t="s">
        <v>355</v>
      </c>
      <c r="D12" s="54" t="s">
        <v>356</v>
      </c>
      <c r="E12" s="55" t="s">
        <v>357</v>
      </c>
    </row>
    <row r="13" spans="1:5">
      <c r="A13" s="56" t="s">
        <v>325</v>
      </c>
      <c r="B13" s="57">
        <v>85429</v>
      </c>
      <c r="C13" s="58">
        <v>36.799999999999997</v>
      </c>
      <c r="D13" s="58">
        <v>3</v>
      </c>
      <c r="E13" s="59"/>
    </row>
    <row r="14" spans="1:5">
      <c r="A14" s="60" t="s">
        <v>244</v>
      </c>
      <c r="B14" s="61">
        <v>40703</v>
      </c>
      <c r="C14" s="62">
        <v>17.5</v>
      </c>
      <c r="D14" s="62">
        <v>1</v>
      </c>
      <c r="E14" s="63"/>
    </row>
    <row r="15" spans="1:5">
      <c r="A15" s="60" t="s">
        <v>319</v>
      </c>
      <c r="B15" s="61">
        <v>28372</v>
      </c>
      <c r="C15" s="62">
        <v>12.2</v>
      </c>
      <c r="D15" s="62">
        <v>1</v>
      </c>
      <c r="E15" s="63"/>
    </row>
    <row r="16" spans="1:5">
      <c r="A16" s="60" t="s">
        <v>324</v>
      </c>
      <c r="B16" s="61">
        <v>24374</v>
      </c>
      <c r="C16" s="62">
        <v>10.5</v>
      </c>
      <c r="D16" s="62">
        <v>1</v>
      </c>
      <c r="E16" s="63"/>
    </row>
    <row r="17" spans="1:5">
      <c r="A17" s="60" t="s">
        <v>123</v>
      </c>
      <c r="B17" s="61">
        <v>18687</v>
      </c>
      <c r="C17" s="62">
        <v>8</v>
      </c>
      <c r="D17" s="62"/>
      <c r="E17" s="63"/>
    </row>
    <row r="18" spans="1:5">
      <c r="A18" s="60" t="s">
        <v>271</v>
      </c>
      <c r="B18" s="61">
        <v>15457</v>
      </c>
      <c r="C18" s="62">
        <v>6.7</v>
      </c>
      <c r="D18" s="62"/>
      <c r="E18" s="63"/>
    </row>
    <row r="19" spans="1:5">
      <c r="A19" s="60" t="s">
        <v>124</v>
      </c>
      <c r="B19" s="61">
        <v>2849</v>
      </c>
      <c r="C19" s="62">
        <v>1.2</v>
      </c>
      <c r="D19" s="1"/>
      <c r="E19" s="64"/>
    </row>
    <row r="20" spans="1:5">
      <c r="A20" s="60" t="s">
        <v>125</v>
      </c>
      <c r="B20" s="61">
        <v>1329</v>
      </c>
      <c r="C20" s="62">
        <v>0.6</v>
      </c>
      <c r="D20" s="1"/>
      <c r="E20" s="64"/>
    </row>
    <row r="21" spans="1:5">
      <c r="A21" s="60" t="s">
        <v>429</v>
      </c>
      <c r="B21" s="61">
        <v>1057</v>
      </c>
      <c r="C21" s="62">
        <v>0.5</v>
      </c>
      <c r="D21" s="1"/>
      <c r="E21" s="64"/>
    </row>
    <row r="22" spans="1:5">
      <c r="A22" s="60" t="s">
        <v>316</v>
      </c>
      <c r="B22" s="65">
        <v>805</v>
      </c>
      <c r="C22" s="62">
        <v>0.3</v>
      </c>
      <c r="D22" s="1"/>
      <c r="E22" s="64"/>
    </row>
    <row r="23" spans="1:5" ht="15" thickBot="1">
      <c r="A23" s="66" t="s">
        <v>229</v>
      </c>
      <c r="B23" s="67">
        <v>13168</v>
      </c>
      <c r="C23" s="68">
        <v>5.7</v>
      </c>
      <c r="D23" s="7"/>
      <c r="E23" s="69"/>
    </row>
    <row r="24" spans="1:5" ht="15" thickBot="1">
      <c r="A24" s="70" t="s">
        <v>230</v>
      </c>
      <c r="B24" s="71"/>
      <c r="C24" s="72"/>
      <c r="D24" s="8">
        <v>6</v>
      </c>
      <c r="E24" s="9"/>
    </row>
    <row r="25" spans="1:5" ht="15" thickBot="1"/>
    <row r="26" spans="1:5" ht="15" thickBot="1">
      <c r="A26" s="41" t="s">
        <v>282</v>
      </c>
      <c r="B26" s="42" t="s">
        <v>283</v>
      </c>
    </row>
    <row r="27" spans="1:5" ht="15" thickBot="1">
      <c r="A27" s="43" t="s">
        <v>284</v>
      </c>
      <c r="B27" s="44" t="s">
        <v>39</v>
      </c>
    </row>
    <row r="28" spans="1:5" ht="15" thickBot="1">
      <c r="A28" s="43" t="s">
        <v>286</v>
      </c>
      <c r="B28" s="42" t="s">
        <v>126</v>
      </c>
    </row>
    <row r="29" spans="1:5" ht="15" thickBot="1">
      <c r="A29" s="43" t="s">
        <v>287</v>
      </c>
      <c r="B29" s="45" t="s">
        <v>40</v>
      </c>
    </row>
    <row r="30" spans="1:5">
      <c r="A30" s="46" t="s">
        <v>350</v>
      </c>
      <c r="B30" s="47">
        <v>909326</v>
      </c>
    </row>
    <row r="31" spans="1:5">
      <c r="A31" s="48" t="s">
        <v>121</v>
      </c>
      <c r="B31" s="49"/>
    </row>
    <row r="32" spans="1:5">
      <c r="A32" s="48" t="s">
        <v>352</v>
      </c>
      <c r="B32" s="50">
        <v>43.9</v>
      </c>
    </row>
    <row r="33" spans="1:5">
      <c r="A33" s="48" t="s">
        <v>351</v>
      </c>
      <c r="B33" s="49">
        <v>399181</v>
      </c>
    </row>
    <row r="34" spans="1:5" ht="15" thickBot="1">
      <c r="A34" s="51" t="s">
        <v>353</v>
      </c>
      <c r="B34" s="52">
        <v>397183</v>
      </c>
    </row>
    <row r="35" spans="1:5" ht="15" thickBot="1"/>
    <row r="36" spans="1:5" ht="15" thickBot="1">
      <c r="A36" s="41" t="s">
        <v>250</v>
      </c>
      <c r="B36" s="53" t="s">
        <v>122</v>
      </c>
      <c r="C36" s="54" t="s">
        <v>355</v>
      </c>
      <c r="D36" s="54" t="s">
        <v>356</v>
      </c>
      <c r="E36" s="55" t="s">
        <v>357</v>
      </c>
    </row>
    <row r="37" spans="1:5">
      <c r="A37" s="60" t="s">
        <v>244</v>
      </c>
      <c r="B37" s="57">
        <v>103542</v>
      </c>
      <c r="C37" s="58">
        <v>26.1</v>
      </c>
      <c r="D37" s="58">
        <v>2</v>
      </c>
      <c r="E37" s="59"/>
    </row>
    <row r="38" spans="1:5">
      <c r="A38" s="73" t="s">
        <v>41</v>
      </c>
      <c r="B38" s="61">
        <v>102520</v>
      </c>
      <c r="C38" s="62">
        <v>25.8</v>
      </c>
      <c r="D38" s="62">
        <v>1</v>
      </c>
      <c r="E38" s="63"/>
    </row>
    <row r="39" spans="1:5">
      <c r="A39" s="60" t="s">
        <v>319</v>
      </c>
      <c r="B39" s="61">
        <v>60902</v>
      </c>
      <c r="C39" s="62">
        <v>15.3</v>
      </c>
      <c r="D39" s="62">
        <v>1</v>
      </c>
      <c r="E39" s="63"/>
    </row>
    <row r="40" spans="1:5">
      <c r="A40" s="60" t="s">
        <v>35</v>
      </c>
      <c r="B40" s="61">
        <v>48515</v>
      </c>
      <c r="C40" s="62">
        <v>12.2</v>
      </c>
      <c r="D40" s="62">
        <v>1</v>
      </c>
      <c r="E40" s="63"/>
    </row>
    <row r="41" spans="1:5">
      <c r="A41" s="60" t="s">
        <v>42</v>
      </c>
      <c r="B41" s="61">
        <v>34543</v>
      </c>
      <c r="C41" s="62">
        <v>8.6999999999999993</v>
      </c>
      <c r="D41" s="62">
        <v>1</v>
      </c>
      <c r="E41" s="63"/>
    </row>
    <row r="42" spans="1:5">
      <c r="A42" s="60" t="s">
        <v>43</v>
      </c>
      <c r="B42" s="61">
        <v>10858</v>
      </c>
      <c r="C42" s="62">
        <v>2.7</v>
      </c>
      <c r="D42" s="62"/>
      <c r="E42" s="63"/>
    </row>
    <row r="43" spans="1:5">
      <c r="A43" s="73" t="s">
        <v>44</v>
      </c>
      <c r="B43" s="61">
        <v>9836</v>
      </c>
      <c r="C43" s="62">
        <v>2.5</v>
      </c>
      <c r="D43" s="1"/>
      <c r="E43" s="64"/>
    </row>
    <row r="44" spans="1:5">
      <c r="A44" s="60" t="s">
        <v>45</v>
      </c>
      <c r="B44" s="61">
        <v>8868</v>
      </c>
      <c r="C44" s="62">
        <v>2.2000000000000002</v>
      </c>
      <c r="D44" s="1"/>
      <c r="E44" s="64"/>
    </row>
    <row r="45" spans="1:5">
      <c r="A45" s="73" t="s">
        <v>46</v>
      </c>
      <c r="B45" s="61">
        <v>7139</v>
      </c>
      <c r="C45" s="62">
        <v>1.8</v>
      </c>
      <c r="D45" s="1"/>
      <c r="E45" s="64"/>
    </row>
    <row r="46" spans="1:5">
      <c r="A46" s="60" t="s">
        <v>52</v>
      </c>
      <c r="B46" s="61">
        <v>3519</v>
      </c>
      <c r="C46" s="62">
        <v>0.9</v>
      </c>
      <c r="D46" s="1"/>
      <c r="E46" s="64"/>
    </row>
    <row r="47" spans="1:5">
      <c r="A47" s="74" t="s">
        <v>53</v>
      </c>
      <c r="B47" s="75">
        <v>2206</v>
      </c>
      <c r="C47" s="62">
        <v>0.6</v>
      </c>
      <c r="D47" s="1"/>
      <c r="E47" s="1"/>
    </row>
    <row r="48" spans="1:5">
      <c r="A48" s="74" t="s">
        <v>54</v>
      </c>
      <c r="B48" s="75">
        <v>1715</v>
      </c>
      <c r="C48" s="62">
        <v>0.43</v>
      </c>
      <c r="D48" s="1"/>
      <c r="E48" s="1"/>
    </row>
    <row r="49" spans="1:5">
      <c r="A49" s="74" t="s">
        <v>316</v>
      </c>
      <c r="B49" s="75">
        <v>1267</v>
      </c>
      <c r="C49" s="62">
        <v>0.32</v>
      </c>
      <c r="D49" s="1"/>
      <c r="E49" s="1"/>
    </row>
    <row r="50" spans="1:5">
      <c r="A50" s="74" t="s">
        <v>55</v>
      </c>
      <c r="B50" s="75">
        <v>612</v>
      </c>
      <c r="C50" s="62">
        <v>0.15</v>
      </c>
      <c r="D50" s="1"/>
      <c r="E50" s="1"/>
    </row>
    <row r="51" spans="1:5">
      <c r="A51" s="74" t="s">
        <v>229</v>
      </c>
      <c r="B51" s="75">
        <v>1141</v>
      </c>
      <c r="C51" s="62"/>
      <c r="D51" s="1"/>
      <c r="E51" s="1"/>
    </row>
    <row r="52" spans="1:5" ht="15" thickBot="1">
      <c r="A52" s="76" t="s">
        <v>230</v>
      </c>
      <c r="B52" s="77"/>
      <c r="C52" s="78"/>
      <c r="D52" s="40">
        <v>6</v>
      </c>
      <c r="E52" s="79"/>
    </row>
    <row r="53" spans="1:5" ht="15" thickBot="1"/>
    <row r="54" spans="1:5" ht="15" thickBot="1">
      <c r="A54" s="41" t="s">
        <v>282</v>
      </c>
      <c r="B54" s="42" t="s">
        <v>283</v>
      </c>
    </row>
    <row r="55" spans="1:5" ht="15" thickBot="1">
      <c r="A55" s="43" t="s">
        <v>284</v>
      </c>
      <c r="B55" s="80" t="s">
        <v>418</v>
      </c>
    </row>
    <row r="56" spans="1:5" ht="15" thickBot="1">
      <c r="A56" s="43" t="s">
        <v>286</v>
      </c>
      <c r="B56" s="42" t="s">
        <v>126</v>
      </c>
    </row>
    <row r="57" spans="1:5" ht="15" thickBot="1">
      <c r="A57" s="43" t="s">
        <v>287</v>
      </c>
      <c r="B57" s="81" t="s">
        <v>430</v>
      </c>
    </row>
    <row r="58" spans="1:5">
      <c r="A58" s="46" t="s">
        <v>350</v>
      </c>
      <c r="B58" s="47">
        <v>902873</v>
      </c>
    </row>
    <row r="59" spans="1:5">
      <c r="A59" s="48" t="s">
        <v>121</v>
      </c>
      <c r="B59" s="49"/>
    </row>
    <row r="60" spans="1:5">
      <c r="A60" s="48" t="s">
        <v>352</v>
      </c>
      <c r="B60" s="50">
        <v>36.5</v>
      </c>
    </row>
    <row r="61" spans="1:5">
      <c r="A61" s="48" t="s">
        <v>351</v>
      </c>
      <c r="B61" s="49">
        <v>329766</v>
      </c>
    </row>
    <row r="62" spans="1:5" ht="15" thickBot="1">
      <c r="A62" s="51" t="s">
        <v>353</v>
      </c>
      <c r="B62" s="52">
        <v>328493</v>
      </c>
    </row>
    <row r="63" spans="1:5" ht="15" thickBot="1"/>
    <row r="64" spans="1:5" ht="15" thickBot="1">
      <c r="A64" s="41" t="s">
        <v>250</v>
      </c>
      <c r="B64" s="53" t="s">
        <v>122</v>
      </c>
      <c r="C64" s="54" t="s">
        <v>355</v>
      </c>
      <c r="D64" s="54" t="s">
        <v>356</v>
      </c>
      <c r="E64" s="55" t="s">
        <v>357</v>
      </c>
    </row>
    <row r="65" spans="1:5">
      <c r="A65" s="60" t="s">
        <v>419</v>
      </c>
      <c r="B65" s="57">
        <v>79849</v>
      </c>
      <c r="C65" s="58">
        <v>24.3</v>
      </c>
      <c r="D65" s="58">
        <v>2</v>
      </c>
      <c r="E65" s="59"/>
    </row>
    <row r="66" spans="1:5">
      <c r="A66" s="82" t="s">
        <v>420</v>
      </c>
      <c r="B66" s="61">
        <v>73419</v>
      </c>
      <c r="C66" s="62">
        <v>22.4</v>
      </c>
      <c r="D66" s="62">
        <v>1</v>
      </c>
      <c r="E66" s="63"/>
    </row>
    <row r="67" spans="1:5">
      <c r="A67" s="60" t="s">
        <v>421</v>
      </c>
      <c r="B67" s="61">
        <v>45765</v>
      </c>
      <c r="C67" s="62">
        <v>13.9</v>
      </c>
      <c r="D67" s="62">
        <v>1</v>
      </c>
      <c r="E67" s="63"/>
    </row>
    <row r="68" spans="1:5">
      <c r="A68" s="60" t="s">
        <v>92</v>
      </c>
      <c r="B68" s="61">
        <v>44550</v>
      </c>
      <c r="C68" s="62">
        <v>13.6</v>
      </c>
      <c r="D68" s="62">
        <v>1</v>
      </c>
      <c r="E68" s="63"/>
    </row>
    <row r="69" spans="1:5">
      <c r="A69" s="60" t="s">
        <v>422</v>
      </c>
      <c r="B69" s="61">
        <v>43369</v>
      </c>
      <c r="C69" s="62">
        <v>13.2</v>
      </c>
      <c r="D69" s="62">
        <v>1</v>
      </c>
      <c r="E69" s="63"/>
    </row>
    <row r="70" spans="1:5">
      <c r="A70" s="60" t="s">
        <v>423</v>
      </c>
      <c r="B70" s="61">
        <v>13247</v>
      </c>
      <c r="C70" s="62">
        <v>4</v>
      </c>
      <c r="D70" s="62"/>
      <c r="E70" s="63"/>
    </row>
    <row r="71" spans="1:5">
      <c r="A71" s="73" t="s">
        <v>424</v>
      </c>
      <c r="B71" s="61">
        <v>10073</v>
      </c>
      <c r="C71" s="62">
        <v>3.1</v>
      </c>
      <c r="D71" s="1"/>
      <c r="E71" s="64"/>
    </row>
    <row r="72" spans="1:5">
      <c r="A72" s="60" t="s">
        <v>425</v>
      </c>
      <c r="B72" s="61">
        <v>6018</v>
      </c>
      <c r="C72" s="62">
        <v>1.8</v>
      </c>
      <c r="D72" s="1"/>
      <c r="E72" s="64"/>
    </row>
    <row r="73" spans="1:5">
      <c r="A73" s="82" t="s">
        <v>181</v>
      </c>
      <c r="B73" s="61">
        <v>4153</v>
      </c>
      <c r="C73" s="62">
        <v>1.3</v>
      </c>
      <c r="D73" s="1"/>
      <c r="E73" s="64"/>
    </row>
    <row r="74" spans="1:5">
      <c r="A74" s="60" t="s">
        <v>426</v>
      </c>
      <c r="B74" s="61">
        <v>3024</v>
      </c>
      <c r="C74" s="62">
        <v>0.9</v>
      </c>
      <c r="D74" s="1"/>
      <c r="E74" s="64"/>
    </row>
    <row r="75" spans="1:5">
      <c r="A75" s="74" t="s">
        <v>427</v>
      </c>
      <c r="B75" s="75">
        <v>1266</v>
      </c>
      <c r="C75" s="62">
        <v>0.4</v>
      </c>
      <c r="D75" s="1"/>
      <c r="E75" s="1"/>
    </row>
    <row r="76" spans="1:5">
      <c r="A76" s="83" t="s">
        <v>428</v>
      </c>
      <c r="B76" s="75">
        <v>986</v>
      </c>
      <c r="C76" s="62">
        <v>0.3</v>
      </c>
      <c r="D76" s="1"/>
      <c r="E76" s="1"/>
    </row>
    <row r="77" spans="1:5">
      <c r="A77" s="84" t="s">
        <v>52</v>
      </c>
      <c r="B77" s="75">
        <v>226</v>
      </c>
      <c r="C77" s="62">
        <v>0.1</v>
      </c>
      <c r="D77" s="1"/>
      <c r="E77" s="1"/>
    </row>
    <row r="78" spans="1:5">
      <c r="A78" s="74" t="s">
        <v>229</v>
      </c>
      <c r="B78" s="75">
        <v>2543</v>
      </c>
      <c r="C78" s="62"/>
      <c r="D78" s="1"/>
      <c r="E78" s="1"/>
    </row>
    <row r="79" spans="1:5" ht="15" thickBot="1">
      <c r="A79" s="76" t="s">
        <v>230</v>
      </c>
      <c r="B79" s="77"/>
      <c r="C79" s="78"/>
      <c r="D79" s="40">
        <v>6</v>
      </c>
      <c r="E79" s="79"/>
    </row>
    <row r="80" spans="1:5" ht="15" thickBot="1"/>
    <row r="81" spans="1:5" ht="15" thickBot="1">
      <c r="A81" s="41" t="s">
        <v>282</v>
      </c>
      <c r="B81" s="42" t="s">
        <v>283</v>
      </c>
    </row>
    <row r="82" spans="1:5" ht="15" thickBot="1">
      <c r="A82" s="43" t="s">
        <v>284</v>
      </c>
      <c r="B82" s="80" t="s">
        <v>510</v>
      </c>
    </row>
    <row r="83" spans="1:5" ht="15" thickBot="1">
      <c r="A83" s="43" t="s">
        <v>286</v>
      </c>
      <c r="B83" s="85" t="s">
        <v>126</v>
      </c>
    </row>
    <row r="84" spans="1:5" ht="15" thickBot="1">
      <c r="A84" s="43" t="s">
        <v>287</v>
      </c>
      <c r="B84" s="81" t="s">
        <v>511</v>
      </c>
    </row>
    <row r="85" spans="1:5">
      <c r="A85" s="46" t="s">
        <v>350</v>
      </c>
      <c r="B85" s="47">
        <v>885417</v>
      </c>
    </row>
    <row r="86" spans="1:5">
      <c r="A86" s="48" t="s">
        <v>121</v>
      </c>
      <c r="B86" s="49"/>
    </row>
    <row r="87" spans="1:5">
      <c r="A87" s="48" t="s">
        <v>352</v>
      </c>
      <c r="B87" s="50">
        <v>37.6</v>
      </c>
    </row>
    <row r="88" spans="1:5">
      <c r="A88" s="48" t="s">
        <v>351</v>
      </c>
      <c r="B88" s="49">
        <v>332859</v>
      </c>
    </row>
    <row r="89" spans="1:5" ht="15" thickBot="1">
      <c r="A89" s="51" t="s">
        <v>353</v>
      </c>
      <c r="B89" s="52">
        <v>332104</v>
      </c>
    </row>
    <row r="90" spans="1:5" ht="15" thickBot="1"/>
    <row r="91" spans="1:5" ht="15" thickBot="1">
      <c r="A91" s="41" t="s">
        <v>250</v>
      </c>
      <c r="B91" s="53" t="s">
        <v>122</v>
      </c>
      <c r="C91" s="54" t="s">
        <v>355</v>
      </c>
      <c r="D91" s="54" t="s">
        <v>356</v>
      </c>
      <c r="E91" s="55" t="s">
        <v>357</v>
      </c>
    </row>
    <row r="92" spans="1:5">
      <c r="A92" s="60" t="s">
        <v>419</v>
      </c>
      <c r="B92" s="57">
        <v>87160</v>
      </c>
      <c r="C92" s="58">
        <v>26.2</v>
      </c>
      <c r="D92" s="58">
        <v>2</v>
      </c>
      <c r="E92" s="59"/>
    </row>
    <row r="93" spans="1:5">
      <c r="A93" s="60" t="s">
        <v>42</v>
      </c>
      <c r="B93" s="86">
        <v>77375</v>
      </c>
      <c r="C93" s="87">
        <v>23.3</v>
      </c>
      <c r="D93" s="87">
        <v>2</v>
      </c>
      <c r="E93" s="88"/>
    </row>
    <row r="94" spans="1:5">
      <c r="A94" s="82" t="s">
        <v>100</v>
      </c>
      <c r="B94" s="61">
        <v>47799</v>
      </c>
      <c r="C94" s="62">
        <v>14.4</v>
      </c>
      <c r="D94" s="62">
        <v>1</v>
      </c>
      <c r="E94" s="63"/>
    </row>
    <row r="95" spans="1:5">
      <c r="A95" s="60" t="s">
        <v>434</v>
      </c>
      <c r="B95" s="61">
        <v>42265</v>
      </c>
      <c r="C95" s="62">
        <v>12.7</v>
      </c>
      <c r="D95" s="62">
        <v>1</v>
      </c>
      <c r="E95" s="63"/>
    </row>
    <row r="96" spans="1:5">
      <c r="A96" s="60" t="s">
        <v>483</v>
      </c>
      <c r="B96" s="61">
        <v>34188</v>
      </c>
      <c r="C96" s="62">
        <v>10.3</v>
      </c>
      <c r="D96" s="62">
        <v>1</v>
      </c>
      <c r="E96" s="63"/>
    </row>
    <row r="97" spans="1:5">
      <c r="A97" s="89" t="s">
        <v>512</v>
      </c>
      <c r="B97" s="61">
        <v>20640</v>
      </c>
      <c r="C97" s="62">
        <v>6.2</v>
      </c>
      <c r="D97" s="62">
        <v>0</v>
      </c>
      <c r="E97" s="63"/>
    </row>
    <row r="98" spans="1:5">
      <c r="A98" s="60" t="s">
        <v>484</v>
      </c>
      <c r="B98" s="61">
        <v>10700</v>
      </c>
      <c r="C98" s="62">
        <v>3.2</v>
      </c>
      <c r="D98" s="62">
        <v>0</v>
      </c>
      <c r="E98" s="63"/>
    </row>
    <row r="99" spans="1:5">
      <c r="A99" s="60" t="s">
        <v>43</v>
      </c>
      <c r="B99" s="61">
        <v>5824</v>
      </c>
      <c r="C99" s="62">
        <v>1.8</v>
      </c>
      <c r="D99" s="1">
        <v>0</v>
      </c>
      <c r="E99" s="64"/>
    </row>
    <row r="100" spans="1:5">
      <c r="A100" s="60" t="s">
        <v>485</v>
      </c>
      <c r="B100" s="61">
        <v>2951</v>
      </c>
      <c r="C100" s="62">
        <v>0.9</v>
      </c>
      <c r="D100" s="1">
        <v>0</v>
      </c>
      <c r="E100" s="64"/>
    </row>
    <row r="101" spans="1:5">
      <c r="A101" s="90" t="s">
        <v>513</v>
      </c>
      <c r="B101" s="61">
        <v>1442</v>
      </c>
      <c r="C101" s="62">
        <v>0.4</v>
      </c>
      <c r="D101" s="1">
        <v>0</v>
      </c>
      <c r="E101" s="64"/>
    </row>
    <row r="102" spans="1:5">
      <c r="A102" s="89" t="s">
        <v>514</v>
      </c>
      <c r="B102" s="61">
        <v>880</v>
      </c>
      <c r="C102" s="62">
        <v>0.3</v>
      </c>
      <c r="D102" s="1">
        <v>0</v>
      </c>
      <c r="E102" s="64"/>
    </row>
    <row r="103" spans="1:5">
      <c r="A103" s="74" t="s">
        <v>515</v>
      </c>
      <c r="B103" s="75">
        <v>604</v>
      </c>
      <c r="C103" s="62">
        <v>0.2</v>
      </c>
      <c r="D103" s="1">
        <v>0</v>
      </c>
      <c r="E103" s="1"/>
    </row>
    <row r="104" spans="1:5">
      <c r="A104" s="84" t="s">
        <v>52</v>
      </c>
      <c r="B104" s="75">
        <v>221</v>
      </c>
      <c r="C104" s="62">
        <v>0.1</v>
      </c>
      <c r="D104" s="1">
        <v>0</v>
      </c>
      <c r="E104" s="1"/>
    </row>
    <row r="105" spans="1:5">
      <c r="A105" s="74" t="s">
        <v>516</v>
      </c>
      <c r="B105" s="75">
        <v>55</v>
      </c>
      <c r="C105" s="91">
        <v>0</v>
      </c>
      <c r="D105" s="1">
        <v>0</v>
      </c>
      <c r="E105" s="1"/>
    </row>
    <row r="106" spans="1:5" ht="15" thickBot="1">
      <c r="A106" s="76" t="s">
        <v>230</v>
      </c>
      <c r="B106" s="77"/>
      <c r="C106" s="78"/>
      <c r="D106" s="40">
        <v>7</v>
      </c>
      <c r="E106" s="79"/>
    </row>
  </sheetData>
  <phoneticPr fontId="3"/>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5"/>
  <sheetViews>
    <sheetView workbookViewId="0">
      <selection activeCell="A3" sqref="A3:A15"/>
    </sheetView>
  </sheetViews>
  <sheetFormatPr baseColWidth="10" defaultColWidth="8.83203125" defaultRowHeight="14"/>
  <cols>
    <col min="1" max="1" width="9" style="2" customWidth="1"/>
    <col min="2" max="2" width="30.5" style="2" customWidth="1"/>
    <col min="3" max="3" width="18.33203125" style="2" customWidth="1"/>
    <col min="4" max="4" width="18" style="2" customWidth="1"/>
    <col min="5" max="5" width="17.6640625" style="2" customWidth="1"/>
    <col min="6" max="6" width="17.5" style="2" customWidth="1"/>
    <col min="7" max="16384" width="8.83203125" style="2"/>
  </cols>
  <sheetData>
    <row r="1" spans="1:6">
      <c r="A1" s="12" t="s">
        <v>215</v>
      </c>
    </row>
    <row r="2" spans="1:6" ht="15" thickBot="1"/>
    <row r="3" spans="1:6" ht="15" thickBot="1">
      <c r="A3" s="38"/>
      <c r="B3" s="32" t="s">
        <v>129</v>
      </c>
      <c r="C3" s="8" t="s">
        <v>130</v>
      </c>
      <c r="D3" s="8" t="s">
        <v>131</v>
      </c>
      <c r="E3" s="8" t="s">
        <v>132</v>
      </c>
      <c r="F3" s="9" t="s">
        <v>133</v>
      </c>
    </row>
    <row r="4" spans="1:6" ht="35.25" customHeight="1">
      <c r="A4" s="39" t="s">
        <v>251</v>
      </c>
      <c r="B4" s="33" t="s">
        <v>134</v>
      </c>
      <c r="C4" s="30" t="s">
        <v>135</v>
      </c>
      <c r="D4" s="11" t="s">
        <v>136</v>
      </c>
      <c r="E4" s="11" t="s">
        <v>135</v>
      </c>
      <c r="F4" s="31" t="s">
        <v>135</v>
      </c>
    </row>
    <row r="5" spans="1:6" ht="64.5" customHeight="1">
      <c r="A5" s="19" t="s">
        <v>252</v>
      </c>
      <c r="B5" s="6"/>
      <c r="C5" s="1"/>
      <c r="D5" s="1"/>
      <c r="E5" s="1"/>
      <c r="F5" s="24" t="s">
        <v>219</v>
      </c>
    </row>
    <row r="6" spans="1:6" ht="21.75" customHeight="1">
      <c r="A6" s="20" t="s">
        <v>253</v>
      </c>
      <c r="B6" s="34" t="s">
        <v>137</v>
      </c>
      <c r="C6" s="13" t="s">
        <v>228</v>
      </c>
      <c r="D6" s="13" t="s">
        <v>228</v>
      </c>
      <c r="E6" s="13" t="s">
        <v>228</v>
      </c>
      <c r="F6" s="25" t="s">
        <v>228</v>
      </c>
    </row>
    <row r="7" spans="1:6" ht="18.75" customHeight="1">
      <c r="A7" s="19" t="s">
        <v>254</v>
      </c>
      <c r="B7" s="6" t="s">
        <v>138</v>
      </c>
      <c r="C7" s="13" t="s">
        <v>228</v>
      </c>
      <c r="D7" s="13" t="s">
        <v>228</v>
      </c>
      <c r="E7" s="13" t="s">
        <v>228</v>
      </c>
      <c r="F7" s="25" t="s">
        <v>228</v>
      </c>
    </row>
    <row r="8" spans="1:6" ht="90" customHeight="1">
      <c r="A8" s="19" t="s">
        <v>255</v>
      </c>
      <c r="B8" s="35" t="s">
        <v>139</v>
      </c>
      <c r="C8" s="14" t="s">
        <v>237</v>
      </c>
      <c r="D8" s="14" t="s">
        <v>228</v>
      </c>
      <c r="E8" s="14" t="s">
        <v>238</v>
      </c>
      <c r="F8" s="25" t="s">
        <v>228</v>
      </c>
    </row>
    <row r="9" spans="1:6" ht="90" customHeight="1">
      <c r="A9" s="16" t="s">
        <v>226</v>
      </c>
      <c r="B9" s="35" t="s">
        <v>227</v>
      </c>
      <c r="C9" s="14" t="s">
        <v>228</v>
      </c>
      <c r="D9" s="14" t="s">
        <v>228</v>
      </c>
      <c r="E9" s="14" t="s">
        <v>228</v>
      </c>
      <c r="F9" s="25" t="s">
        <v>228</v>
      </c>
    </row>
    <row r="10" spans="1:6" ht="78.75" customHeight="1">
      <c r="A10" s="19" t="s">
        <v>256</v>
      </c>
      <c r="B10" s="34" t="s">
        <v>239</v>
      </c>
      <c r="C10" s="10" t="s">
        <v>240</v>
      </c>
      <c r="D10" s="13" t="s">
        <v>228</v>
      </c>
      <c r="E10" s="10" t="s">
        <v>239</v>
      </c>
      <c r="F10" s="25" t="s">
        <v>228</v>
      </c>
    </row>
    <row r="11" spans="1:6" ht="19.5" customHeight="1">
      <c r="A11" s="20" t="s">
        <v>225</v>
      </c>
      <c r="B11" s="36" t="s">
        <v>224</v>
      </c>
      <c r="C11" s="13" t="s">
        <v>224</v>
      </c>
      <c r="D11" s="13" t="s">
        <v>224</v>
      </c>
      <c r="E11" s="13" t="s">
        <v>224</v>
      </c>
      <c r="F11" s="25" t="s">
        <v>224</v>
      </c>
    </row>
    <row r="12" spans="1:6" ht="66" customHeight="1">
      <c r="A12" s="19" t="s">
        <v>257</v>
      </c>
      <c r="B12" s="35" t="s">
        <v>259</v>
      </c>
      <c r="C12" s="14" t="s">
        <v>228</v>
      </c>
      <c r="D12" s="14" t="s">
        <v>228</v>
      </c>
      <c r="E12" s="14" t="s">
        <v>228</v>
      </c>
      <c r="F12" s="26" t="s">
        <v>228</v>
      </c>
    </row>
    <row r="13" spans="1:6" ht="57" customHeight="1">
      <c r="A13" s="19" t="s">
        <v>258</v>
      </c>
      <c r="B13" s="35" t="s">
        <v>241</v>
      </c>
      <c r="C13" s="14" t="s">
        <v>242</v>
      </c>
      <c r="D13" s="14" t="s">
        <v>228</v>
      </c>
      <c r="E13" s="13" t="s">
        <v>228</v>
      </c>
      <c r="F13" s="26" t="s">
        <v>228</v>
      </c>
    </row>
    <row r="14" spans="1:6" ht="21" customHeight="1">
      <c r="A14" s="20" t="s">
        <v>223</v>
      </c>
      <c r="B14" s="34"/>
      <c r="C14" s="10"/>
      <c r="D14" s="10"/>
      <c r="E14" s="1"/>
      <c r="F14" s="24"/>
    </row>
    <row r="15" spans="1:6" ht="57" customHeight="1" thickBot="1">
      <c r="A15" s="21" t="s">
        <v>216</v>
      </c>
      <c r="B15" s="37" t="s">
        <v>243</v>
      </c>
      <c r="C15" s="27" t="s">
        <v>198</v>
      </c>
      <c r="D15" s="27" t="s">
        <v>199</v>
      </c>
      <c r="E15" s="28" t="s">
        <v>228</v>
      </c>
      <c r="F15" s="29" t="s">
        <v>228</v>
      </c>
    </row>
    <row r="17" spans="1:2">
      <c r="A17" s="12" t="s">
        <v>220</v>
      </c>
    </row>
    <row r="18" spans="1:2" ht="15" thickBot="1"/>
    <row r="19" spans="1:2" ht="15">
      <c r="A19" s="18" t="s">
        <v>251</v>
      </c>
      <c r="B19" s="15" t="s">
        <v>200</v>
      </c>
    </row>
    <row r="20" spans="1:2" ht="30">
      <c r="A20" s="19" t="s">
        <v>252</v>
      </c>
      <c r="B20" s="22" t="s">
        <v>201</v>
      </c>
    </row>
    <row r="21" spans="1:2">
      <c r="A21" s="20" t="s">
        <v>253</v>
      </c>
      <c r="B21" s="19" t="s">
        <v>228</v>
      </c>
    </row>
    <row r="22" spans="1:2">
      <c r="A22" s="19" t="s">
        <v>254</v>
      </c>
      <c r="B22" s="3" t="s">
        <v>202</v>
      </c>
    </row>
    <row r="23" spans="1:2" ht="15">
      <c r="A23" s="19" t="s">
        <v>255</v>
      </c>
      <c r="B23" s="17" t="s">
        <v>221</v>
      </c>
    </row>
    <row r="24" spans="1:2" ht="28">
      <c r="A24" s="16" t="s">
        <v>226</v>
      </c>
      <c r="B24" s="17" t="s">
        <v>228</v>
      </c>
    </row>
    <row r="25" spans="1:2">
      <c r="A25" s="19" t="s">
        <v>256</v>
      </c>
      <c r="B25" s="20" t="s">
        <v>222</v>
      </c>
    </row>
    <row r="26" spans="1:2">
      <c r="A26" s="20" t="s">
        <v>225</v>
      </c>
      <c r="B26" s="20" t="s">
        <v>224</v>
      </c>
    </row>
    <row r="27" spans="1:2" ht="30">
      <c r="A27" s="19" t="s">
        <v>257</v>
      </c>
      <c r="B27" s="17" t="s">
        <v>128</v>
      </c>
    </row>
    <row r="28" spans="1:2">
      <c r="A28" s="19" t="s">
        <v>258</v>
      </c>
      <c r="B28" s="4"/>
    </row>
    <row r="29" spans="1:2">
      <c r="A29" s="20" t="s">
        <v>223</v>
      </c>
      <c r="B29" s="4"/>
    </row>
    <row r="30" spans="1:2" ht="15" thickBot="1">
      <c r="A30" s="21" t="s">
        <v>216</v>
      </c>
      <c r="B30" s="23" t="s">
        <v>217</v>
      </c>
    </row>
    <row r="32" spans="1:2">
      <c r="A32" s="12" t="s">
        <v>218</v>
      </c>
    </row>
    <row r="33" spans="1:2" ht="15" thickBot="1"/>
    <row r="34" spans="1:2" ht="15">
      <c r="A34" s="18" t="s">
        <v>251</v>
      </c>
      <c r="B34" s="15" t="s">
        <v>203</v>
      </c>
    </row>
    <row r="35" spans="1:2" ht="15">
      <c r="A35" s="19" t="s">
        <v>252</v>
      </c>
      <c r="B35" s="4" t="s">
        <v>288</v>
      </c>
    </row>
    <row r="36" spans="1:2" ht="42">
      <c r="A36" s="20" t="s">
        <v>253</v>
      </c>
      <c r="B36" s="16" t="s">
        <v>204</v>
      </c>
    </row>
    <row r="37" spans="1:2">
      <c r="A37" s="19" t="s">
        <v>254</v>
      </c>
      <c r="B37" s="3" t="s">
        <v>202</v>
      </c>
    </row>
    <row r="38" spans="1:2" ht="45">
      <c r="A38" s="19" t="s">
        <v>255</v>
      </c>
      <c r="B38" s="17" t="s">
        <v>205</v>
      </c>
    </row>
    <row r="39" spans="1:2" ht="28">
      <c r="A39" s="16" t="s">
        <v>226</v>
      </c>
      <c r="B39" s="3"/>
    </row>
    <row r="40" spans="1:2">
      <c r="A40" s="19" t="s">
        <v>256</v>
      </c>
      <c r="B40" s="3"/>
    </row>
    <row r="41" spans="1:2">
      <c r="A41" s="20" t="s">
        <v>225</v>
      </c>
      <c r="B41" s="3"/>
    </row>
    <row r="42" spans="1:2">
      <c r="A42" s="19" t="s">
        <v>257</v>
      </c>
      <c r="B42" s="3"/>
    </row>
    <row r="43" spans="1:2">
      <c r="A43" s="19" t="s">
        <v>258</v>
      </c>
      <c r="B43" s="3"/>
    </row>
    <row r="44" spans="1:2">
      <c r="A44" s="20" t="s">
        <v>223</v>
      </c>
      <c r="B44" s="3"/>
    </row>
    <row r="45" spans="1:2" ht="15" thickBot="1">
      <c r="A45" s="21" t="s">
        <v>216</v>
      </c>
      <c r="B45" s="5"/>
    </row>
  </sheetData>
  <phoneticPr fontId="3"/>
  <hyperlinks>
    <hyperlink ref="B20" r:id="rId1" xr:uid="{00000000-0004-0000-0200-000000000000}"/>
  </hyperlinks>
  <pageMargins left="0.78700000000000003" right="0.78700000000000003" top="0.98399999999999999" bottom="0.98399999999999999" header="0.51200000000000001" footer="0.5120000000000000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8"/>
  <sheetViews>
    <sheetView zoomScaleNormal="100" workbookViewId="0">
      <selection activeCell="D26" sqref="A1:Y48"/>
    </sheetView>
  </sheetViews>
  <sheetFormatPr baseColWidth="10" defaultColWidth="8.83203125" defaultRowHeight="14"/>
  <cols>
    <col min="1" max="2" width="20" style="2" customWidth="1"/>
    <col min="3" max="3" width="20.1640625" style="2" customWidth="1"/>
    <col min="4" max="4" width="17.33203125" style="2" bestFit="1" customWidth="1"/>
    <col min="5" max="6" width="13.6640625" style="2" customWidth="1"/>
    <col min="7" max="7" width="10.1640625" style="2" bestFit="1" customWidth="1"/>
    <col min="8" max="13" width="8.83203125" style="2"/>
    <col min="14" max="14" width="9.1640625" style="2" customWidth="1"/>
    <col min="15" max="19" width="5.6640625" style="2" customWidth="1"/>
    <col min="20" max="20" width="5.83203125" style="2" customWidth="1"/>
    <col min="21" max="21" width="6.1640625" style="2" customWidth="1"/>
    <col min="22" max="24" width="5.6640625" style="2" customWidth="1"/>
    <col min="25" max="25" width="5.5" style="2" customWidth="1"/>
    <col min="26" max="16384" width="8.83203125" style="2"/>
  </cols>
  <sheetData>
    <row r="1" spans="1:25" ht="15" thickBot="1">
      <c r="A1" s="197" t="s">
        <v>298</v>
      </c>
      <c r="B1" s="197" t="s">
        <v>56</v>
      </c>
      <c r="C1" s="100"/>
      <c r="D1" s="100"/>
      <c r="E1" s="100"/>
      <c r="F1" s="100"/>
      <c r="G1" s="100"/>
      <c r="H1" s="100"/>
      <c r="I1" s="100"/>
      <c r="J1" s="100"/>
      <c r="K1" s="100"/>
      <c r="L1" s="100"/>
      <c r="M1" s="100"/>
      <c r="N1" s="100"/>
      <c r="O1" s="100"/>
      <c r="P1" s="100"/>
      <c r="Q1" s="100"/>
      <c r="R1" s="100"/>
      <c r="S1" s="100"/>
      <c r="T1" s="100"/>
      <c r="U1" s="100"/>
      <c r="V1" s="100"/>
      <c r="W1" s="100"/>
      <c r="X1" s="100"/>
      <c r="Y1" s="100"/>
    </row>
    <row r="2" spans="1:25" ht="40.5" customHeight="1">
      <c r="A2" s="198" t="s">
        <v>326</v>
      </c>
      <c r="B2" s="198" t="s">
        <v>296</v>
      </c>
      <c r="C2" s="199" t="s">
        <v>327</v>
      </c>
      <c r="D2" s="200" t="s">
        <v>328</v>
      </c>
      <c r="E2" s="200" t="s">
        <v>329</v>
      </c>
      <c r="F2" s="201" t="s">
        <v>281</v>
      </c>
      <c r="G2" s="202" t="s">
        <v>57</v>
      </c>
      <c r="H2" s="200" t="s">
        <v>330</v>
      </c>
      <c r="I2" s="203" t="s">
        <v>262</v>
      </c>
      <c r="J2" s="204"/>
      <c r="K2" s="204"/>
      <c r="L2" s="204"/>
      <c r="M2" s="204"/>
      <c r="N2" s="205"/>
      <c r="O2" s="206" t="s">
        <v>58</v>
      </c>
      <c r="P2" s="207"/>
      <c r="Q2" s="207"/>
      <c r="R2" s="207"/>
      <c r="S2" s="207"/>
      <c r="T2" s="208"/>
      <c r="U2" s="208"/>
      <c r="V2" s="100"/>
      <c r="W2" s="100"/>
      <c r="X2" s="100"/>
      <c r="Y2" s="100"/>
    </row>
    <row r="3" spans="1:25" ht="15" customHeight="1" thickBot="1">
      <c r="A3" s="209"/>
      <c r="B3" s="209"/>
      <c r="C3" s="210"/>
      <c r="D3" s="211"/>
      <c r="E3" s="211"/>
      <c r="F3" s="211"/>
      <c r="G3" s="211"/>
      <c r="H3" s="211"/>
      <c r="I3" s="212" t="s">
        <v>331</v>
      </c>
      <c r="J3" s="211"/>
      <c r="K3" s="212" t="s">
        <v>263</v>
      </c>
      <c r="L3" s="211"/>
      <c r="M3" s="213" t="s">
        <v>336</v>
      </c>
      <c r="N3" s="214" t="s">
        <v>337</v>
      </c>
      <c r="O3" s="215">
        <v>1992</v>
      </c>
      <c r="P3" s="216">
        <v>1995</v>
      </c>
      <c r="Q3" s="216">
        <v>1999</v>
      </c>
      <c r="R3" s="216">
        <v>2003</v>
      </c>
      <c r="S3" s="217" t="s">
        <v>48</v>
      </c>
      <c r="T3" s="218">
        <v>2007</v>
      </c>
      <c r="U3" s="219" t="s">
        <v>47</v>
      </c>
      <c r="V3" s="220">
        <v>2011</v>
      </c>
      <c r="W3" s="220">
        <v>2015</v>
      </c>
      <c r="X3" s="220">
        <v>2019</v>
      </c>
      <c r="Y3" s="124">
        <v>2023</v>
      </c>
    </row>
    <row r="4" spans="1:25" ht="27.75" customHeight="1">
      <c r="A4" s="221" t="s">
        <v>206</v>
      </c>
      <c r="B4" s="222" t="s">
        <v>250</v>
      </c>
      <c r="C4" s="167" t="s">
        <v>59</v>
      </c>
      <c r="D4" s="223" t="s">
        <v>273</v>
      </c>
      <c r="E4" s="224" t="s">
        <v>207</v>
      </c>
      <c r="F4" s="224"/>
      <c r="G4" s="118"/>
      <c r="H4" s="225">
        <v>1996</v>
      </c>
      <c r="I4" s="226" t="s">
        <v>332</v>
      </c>
      <c r="J4" s="227"/>
      <c r="K4" s="227" t="s">
        <v>60</v>
      </c>
      <c r="L4" s="227"/>
      <c r="M4" s="228"/>
      <c r="N4" s="118"/>
      <c r="O4" s="225"/>
      <c r="P4" s="225"/>
      <c r="Q4" s="225" t="s">
        <v>208</v>
      </c>
      <c r="R4" s="225"/>
      <c r="S4" s="225"/>
      <c r="T4" s="229"/>
      <c r="U4" s="124"/>
      <c r="V4" s="124"/>
      <c r="W4" s="124"/>
      <c r="X4" s="124"/>
      <c r="Y4" s="124"/>
    </row>
    <row r="5" spans="1:25">
      <c r="A5" s="230" t="s">
        <v>61</v>
      </c>
      <c r="B5" s="231" t="s">
        <v>250</v>
      </c>
      <c r="C5" s="148" t="s">
        <v>62</v>
      </c>
      <c r="D5" s="232" t="s">
        <v>274</v>
      </c>
      <c r="E5" s="219" t="s">
        <v>63</v>
      </c>
      <c r="F5" s="219"/>
      <c r="G5" s="124"/>
      <c r="H5" s="220">
        <v>1992</v>
      </c>
      <c r="I5" s="121"/>
      <c r="J5" s="121"/>
      <c r="K5" s="121" t="s">
        <v>209</v>
      </c>
      <c r="L5" s="121"/>
      <c r="M5" s="124"/>
      <c r="N5" s="124"/>
      <c r="O5" s="220"/>
      <c r="P5" s="220" t="s">
        <v>208</v>
      </c>
      <c r="Q5" s="220"/>
      <c r="R5" s="220"/>
      <c r="S5" s="220"/>
      <c r="T5" s="233"/>
      <c r="U5" s="124"/>
      <c r="V5" s="124"/>
      <c r="W5" s="124"/>
      <c r="X5" s="124"/>
      <c r="Y5" s="124"/>
    </row>
    <row r="6" spans="1:25" ht="15">
      <c r="A6" s="234" t="s">
        <v>64</v>
      </c>
      <c r="B6" s="235" t="s">
        <v>250</v>
      </c>
      <c r="C6" s="150" t="s">
        <v>210</v>
      </c>
      <c r="D6" s="232" t="s">
        <v>275</v>
      </c>
      <c r="E6" s="219" t="s">
        <v>107</v>
      </c>
      <c r="F6" s="219"/>
      <c r="G6" s="124"/>
      <c r="H6" s="220">
        <v>1990</v>
      </c>
      <c r="I6" s="121"/>
      <c r="J6" s="121"/>
      <c r="K6" s="232" t="s">
        <v>65</v>
      </c>
      <c r="L6" s="124"/>
      <c r="M6" s="124"/>
      <c r="N6" s="124"/>
      <c r="O6" s="236" t="s">
        <v>108</v>
      </c>
      <c r="P6" s="220"/>
      <c r="Q6" s="220"/>
      <c r="R6" s="220"/>
      <c r="S6" s="220"/>
      <c r="T6" s="233"/>
      <c r="U6" s="124"/>
      <c r="V6" s="124"/>
      <c r="W6" s="124"/>
      <c r="X6" s="124"/>
      <c r="Y6" s="124"/>
    </row>
    <row r="7" spans="1:25">
      <c r="A7" s="230" t="s">
        <v>66</v>
      </c>
      <c r="B7" s="231" t="s">
        <v>250</v>
      </c>
      <c r="C7" s="150" t="s">
        <v>67</v>
      </c>
      <c r="D7" s="232" t="s">
        <v>343</v>
      </c>
      <c r="E7" s="124" t="s">
        <v>109</v>
      </c>
      <c r="F7" s="124"/>
      <c r="G7" s="219" t="s">
        <v>110</v>
      </c>
      <c r="H7" s="220">
        <v>2006</v>
      </c>
      <c r="I7" s="121"/>
      <c r="J7" s="121"/>
      <c r="K7" s="121"/>
      <c r="L7" s="121"/>
      <c r="M7" s="124"/>
      <c r="N7" s="124"/>
      <c r="O7" s="220"/>
      <c r="P7" s="220"/>
      <c r="Q7" s="220"/>
      <c r="R7" s="220"/>
      <c r="S7" s="220"/>
      <c r="T7" s="237" t="s">
        <v>108</v>
      </c>
      <c r="U7" s="238" t="s">
        <v>443</v>
      </c>
      <c r="V7" s="238" t="s">
        <v>443</v>
      </c>
      <c r="W7" s="238" t="s">
        <v>463</v>
      </c>
      <c r="X7" s="238" t="s">
        <v>503</v>
      </c>
      <c r="Y7" s="220" t="s">
        <v>105</v>
      </c>
    </row>
    <row r="8" spans="1:25">
      <c r="A8" s="239"/>
      <c r="B8" s="240" t="s">
        <v>297</v>
      </c>
      <c r="C8" s="150" t="s">
        <v>111</v>
      </c>
      <c r="D8" s="232" t="s">
        <v>305</v>
      </c>
      <c r="E8" s="124" t="s">
        <v>112</v>
      </c>
      <c r="F8" s="124"/>
      <c r="G8" s="124"/>
      <c r="H8" s="220"/>
      <c r="I8" s="121"/>
      <c r="J8" s="121"/>
      <c r="K8" s="241"/>
      <c r="L8" s="242"/>
      <c r="M8" s="124"/>
      <c r="N8" s="124"/>
      <c r="O8" s="220" t="s">
        <v>208</v>
      </c>
      <c r="P8" s="220"/>
      <c r="Q8" s="220"/>
      <c r="R8" s="220"/>
      <c r="S8" s="220"/>
      <c r="T8" s="233"/>
      <c r="U8" s="124"/>
      <c r="V8" s="124"/>
      <c r="W8" s="124"/>
      <c r="X8" s="124"/>
      <c r="Y8" s="124"/>
    </row>
    <row r="9" spans="1:25" ht="17">
      <c r="A9" s="239" t="s">
        <v>496</v>
      </c>
      <c r="B9" s="243" t="s">
        <v>497</v>
      </c>
      <c r="C9" s="150" t="s">
        <v>498</v>
      </c>
      <c r="D9" s="244" t="s">
        <v>499</v>
      </c>
      <c r="E9" s="124" t="s">
        <v>500</v>
      </c>
      <c r="F9" s="124"/>
      <c r="G9" s="245" t="s">
        <v>501</v>
      </c>
      <c r="H9" s="220">
        <v>2018</v>
      </c>
      <c r="I9" s="124"/>
      <c r="J9" s="124"/>
      <c r="K9" s="246"/>
      <c r="L9" s="148"/>
      <c r="M9" s="124"/>
      <c r="N9" s="124"/>
      <c r="O9" s="220"/>
      <c r="P9" s="220"/>
      <c r="Q9" s="220"/>
      <c r="R9" s="220"/>
      <c r="S9" s="220"/>
      <c r="T9" s="233"/>
      <c r="U9" s="124"/>
      <c r="V9" s="124"/>
      <c r="W9" s="124"/>
      <c r="X9" s="238" t="s">
        <v>503</v>
      </c>
      <c r="Y9" s="247" t="s">
        <v>49</v>
      </c>
    </row>
    <row r="10" spans="1:25">
      <c r="A10" s="239" t="s">
        <v>68</v>
      </c>
      <c r="B10" s="240" t="s">
        <v>250</v>
      </c>
      <c r="C10" s="150" t="s">
        <v>181</v>
      </c>
      <c r="D10" s="232" t="s">
        <v>276</v>
      </c>
      <c r="E10" s="219" t="s">
        <v>70</v>
      </c>
      <c r="F10" s="219"/>
      <c r="G10" s="219" t="s">
        <v>455</v>
      </c>
      <c r="H10" s="220">
        <v>1999</v>
      </c>
      <c r="I10" s="124" t="s">
        <v>71</v>
      </c>
      <c r="J10" s="124"/>
      <c r="K10" s="241"/>
      <c r="L10" s="242"/>
      <c r="M10" s="124"/>
      <c r="N10" s="124"/>
      <c r="O10" s="220"/>
      <c r="P10" s="220"/>
      <c r="Q10" s="220"/>
      <c r="R10" s="220" t="s">
        <v>208</v>
      </c>
      <c r="S10" s="220"/>
      <c r="T10" s="233" t="s">
        <v>208</v>
      </c>
      <c r="U10" s="124"/>
      <c r="V10" s="238" t="s">
        <v>443</v>
      </c>
      <c r="W10" s="238" t="s">
        <v>443</v>
      </c>
      <c r="X10" s="124"/>
      <c r="Y10" s="124"/>
    </row>
    <row r="11" spans="1:25" ht="17">
      <c r="A11" s="230" t="s">
        <v>113</v>
      </c>
      <c r="B11" s="231" t="s">
        <v>250</v>
      </c>
      <c r="C11" s="148" t="s">
        <v>100</v>
      </c>
      <c r="D11" s="232" t="s">
        <v>264</v>
      </c>
      <c r="E11" s="124" t="s">
        <v>114</v>
      </c>
      <c r="F11" s="248" t="s">
        <v>195</v>
      </c>
      <c r="G11" s="245" t="s">
        <v>502</v>
      </c>
      <c r="H11" s="220">
        <v>1995</v>
      </c>
      <c r="I11" s="241"/>
      <c r="J11" s="242"/>
      <c r="K11" s="241"/>
      <c r="L11" s="242"/>
      <c r="M11" s="124"/>
      <c r="N11" s="124"/>
      <c r="O11" s="220"/>
      <c r="P11" s="236" t="s">
        <v>108</v>
      </c>
      <c r="Q11" s="236" t="s">
        <v>108</v>
      </c>
      <c r="R11" s="236" t="s">
        <v>108</v>
      </c>
      <c r="S11" s="236" t="s">
        <v>49</v>
      </c>
      <c r="T11" s="237" t="s">
        <v>108</v>
      </c>
      <c r="U11" s="238" t="s">
        <v>49</v>
      </c>
      <c r="V11" s="238" t="s">
        <v>442</v>
      </c>
      <c r="W11" s="238" t="s">
        <v>442</v>
      </c>
      <c r="X11" s="238" t="s">
        <v>504</v>
      </c>
      <c r="Y11" s="247" t="s">
        <v>49</v>
      </c>
    </row>
    <row r="12" spans="1:25">
      <c r="A12" s="230" t="s">
        <v>101</v>
      </c>
      <c r="B12" s="231" t="s">
        <v>250</v>
      </c>
      <c r="C12" s="150" t="s">
        <v>102</v>
      </c>
      <c r="D12" s="249" t="s">
        <v>212</v>
      </c>
      <c r="E12" s="250" t="s">
        <v>339</v>
      </c>
      <c r="F12" s="251"/>
      <c r="G12" s="252" t="s">
        <v>103</v>
      </c>
      <c r="H12" s="220">
        <v>2006</v>
      </c>
      <c r="I12" s="121" t="s">
        <v>104</v>
      </c>
      <c r="J12" s="121"/>
      <c r="K12" s="121"/>
      <c r="L12" s="121"/>
      <c r="M12" s="124"/>
      <c r="N12" s="124"/>
      <c r="O12" s="220"/>
      <c r="P12" s="220"/>
      <c r="Q12" s="220"/>
      <c r="R12" s="220"/>
      <c r="S12" s="220"/>
      <c r="T12" s="233" t="s">
        <v>105</v>
      </c>
      <c r="U12" s="124"/>
      <c r="V12" s="124"/>
      <c r="W12" s="124"/>
      <c r="X12" s="124"/>
      <c r="Y12" s="124"/>
    </row>
    <row r="13" spans="1:25" ht="17">
      <c r="A13" s="230" t="s">
        <v>437</v>
      </c>
      <c r="B13" s="253" t="s">
        <v>250</v>
      </c>
      <c r="C13" s="150" t="s">
        <v>438</v>
      </c>
      <c r="D13" s="254" t="s">
        <v>439</v>
      </c>
      <c r="E13" s="250" t="s">
        <v>440</v>
      </c>
      <c r="F13" s="251"/>
      <c r="G13" s="245" t="s">
        <v>441</v>
      </c>
      <c r="H13" s="220">
        <v>2012</v>
      </c>
      <c r="I13" s="241" t="s">
        <v>444</v>
      </c>
      <c r="J13" s="255"/>
      <c r="K13" s="241"/>
      <c r="L13" s="255"/>
      <c r="M13" s="124"/>
      <c r="N13" s="124"/>
      <c r="O13" s="220"/>
      <c r="P13" s="220"/>
      <c r="Q13" s="220"/>
      <c r="R13" s="220"/>
      <c r="S13" s="220"/>
      <c r="T13" s="233"/>
      <c r="U13" s="124"/>
      <c r="V13" s="124"/>
      <c r="W13" s="238" t="s">
        <v>442</v>
      </c>
      <c r="X13" s="238" t="s">
        <v>504</v>
      </c>
      <c r="Y13" s="247" t="s">
        <v>49</v>
      </c>
    </row>
    <row r="14" spans="1:25">
      <c r="A14" s="239" t="s">
        <v>106</v>
      </c>
      <c r="B14" s="240" t="s">
        <v>250</v>
      </c>
      <c r="C14" s="150" t="s">
        <v>0</v>
      </c>
      <c r="D14" s="232" t="s">
        <v>277</v>
      </c>
      <c r="E14" s="219" t="s">
        <v>115</v>
      </c>
      <c r="F14" s="219"/>
      <c r="G14" s="256"/>
      <c r="H14" s="220">
        <v>1998</v>
      </c>
      <c r="I14" s="257"/>
      <c r="J14" s="257"/>
      <c r="K14" s="121" t="s">
        <v>116</v>
      </c>
      <c r="L14" s="121"/>
      <c r="M14" s="124"/>
      <c r="N14" s="124"/>
      <c r="O14" s="220"/>
      <c r="P14" s="220"/>
      <c r="Q14" s="220" t="s">
        <v>208</v>
      </c>
      <c r="R14" s="220" t="s">
        <v>208</v>
      </c>
      <c r="S14" s="220"/>
      <c r="T14" s="233"/>
      <c r="U14" s="124"/>
      <c r="V14" s="124"/>
      <c r="W14" s="124"/>
      <c r="X14" s="124"/>
      <c r="Y14" s="124"/>
    </row>
    <row r="15" spans="1:25">
      <c r="A15" s="239" t="s">
        <v>1</v>
      </c>
      <c r="B15" s="240" t="s">
        <v>250</v>
      </c>
      <c r="C15" s="150" t="s">
        <v>2</v>
      </c>
      <c r="D15" s="249" t="s">
        <v>300</v>
      </c>
      <c r="E15" s="219" t="s">
        <v>301</v>
      </c>
      <c r="F15" s="219"/>
      <c r="G15" s="124"/>
      <c r="H15" s="220">
        <v>1990</v>
      </c>
      <c r="I15" s="121"/>
      <c r="J15" s="121"/>
      <c r="K15" s="258" t="s">
        <v>3</v>
      </c>
      <c r="L15" s="121"/>
      <c r="M15" s="124"/>
      <c r="N15" s="124"/>
      <c r="O15" s="236" t="s">
        <v>117</v>
      </c>
      <c r="P15" s="236" t="s">
        <v>117</v>
      </c>
      <c r="Q15" s="220"/>
      <c r="R15" s="220"/>
      <c r="S15" s="220"/>
      <c r="T15" s="233"/>
      <c r="U15" s="124"/>
      <c r="V15" s="124"/>
      <c r="W15" s="124"/>
      <c r="X15" s="124"/>
      <c r="Y15" s="124"/>
    </row>
    <row r="16" spans="1:25">
      <c r="A16" s="230" t="s">
        <v>4</v>
      </c>
      <c r="B16" s="231" t="s">
        <v>250</v>
      </c>
      <c r="C16" s="148" t="s">
        <v>5</v>
      </c>
      <c r="D16" s="232" t="s">
        <v>278</v>
      </c>
      <c r="E16" s="219" t="s">
        <v>118</v>
      </c>
      <c r="F16" s="219"/>
      <c r="G16" s="124"/>
      <c r="H16" s="220">
        <v>1994</v>
      </c>
      <c r="I16" s="241"/>
      <c r="J16" s="242"/>
      <c r="K16" s="121" t="s">
        <v>119</v>
      </c>
      <c r="L16" s="121"/>
      <c r="M16" s="124"/>
      <c r="N16" s="124"/>
      <c r="O16" s="220"/>
      <c r="P16" s="236" t="s">
        <v>117</v>
      </c>
      <c r="Q16" s="236" t="s">
        <v>108</v>
      </c>
      <c r="R16" s="220"/>
      <c r="S16" s="220"/>
      <c r="T16" s="233"/>
      <c r="U16" s="124"/>
      <c r="V16" s="124"/>
      <c r="W16" s="124"/>
      <c r="X16" s="124"/>
      <c r="Y16" s="124"/>
    </row>
    <row r="17" spans="1:25">
      <c r="A17" s="230"/>
      <c r="B17" s="231" t="s">
        <v>521</v>
      </c>
      <c r="C17" s="148" t="s">
        <v>522</v>
      </c>
      <c r="D17" s="232" t="s">
        <v>523</v>
      </c>
      <c r="E17" s="219" t="s">
        <v>524</v>
      </c>
      <c r="F17" s="219"/>
      <c r="G17" s="219" t="s">
        <v>535</v>
      </c>
      <c r="H17" s="220">
        <v>2022</v>
      </c>
      <c r="I17" s="246" t="s">
        <v>525</v>
      </c>
      <c r="J17" s="148"/>
      <c r="K17" s="246"/>
      <c r="L17" s="148"/>
      <c r="M17" s="124"/>
      <c r="N17" s="124"/>
      <c r="O17" s="220"/>
      <c r="P17" s="236"/>
      <c r="Q17" s="236"/>
      <c r="R17" s="220"/>
      <c r="S17" s="220"/>
      <c r="T17" s="233"/>
      <c r="U17" s="124"/>
      <c r="V17" s="124"/>
      <c r="W17" s="124"/>
      <c r="X17" s="124"/>
      <c r="Y17" s="220" t="s">
        <v>105</v>
      </c>
    </row>
    <row r="18" spans="1:25">
      <c r="A18" s="230" t="s">
        <v>6</v>
      </c>
      <c r="B18" s="231" t="s">
        <v>250</v>
      </c>
      <c r="C18" s="148" t="s">
        <v>7</v>
      </c>
      <c r="D18" s="249" t="s">
        <v>302</v>
      </c>
      <c r="E18" s="219" t="s">
        <v>211</v>
      </c>
      <c r="F18" s="219"/>
      <c r="G18" s="124"/>
      <c r="H18" s="220">
        <v>1991</v>
      </c>
      <c r="I18" s="241"/>
      <c r="J18" s="242"/>
      <c r="K18" s="241" t="s">
        <v>120</v>
      </c>
      <c r="L18" s="242"/>
      <c r="M18" s="124"/>
      <c r="N18" s="124"/>
      <c r="O18" s="236" t="s">
        <v>117</v>
      </c>
      <c r="P18" s="220"/>
      <c r="Q18" s="220"/>
      <c r="R18" s="220"/>
      <c r="S18" s="220"/>
      <c r="T18" s="233"/>
      <c r="U18" s="124"/>
      <c r="V18" s="124"/>
      <c r="W18" s="124"/>
      <c r="X18" s="124"/>
      <c r="Y18" s="124"/>
    </row>
    <row r="19" spans="1:25" ht="27.75" customHeight="1">
      <c r="A19" s="230" t="s">
        <v>8</v>
      </c>
      <c r="B19" s="231" t="s">
        <v>250</v>
      </c>
      <c r="C19" s="150" t="s">
        <v>9</v>
      </c>
      <c r="D19" s="249" t="s">
        <v>289</v>
      </c>
      <c r="E19" s="219" t="s">
        <v>265</v>
      </c>
      <c r="F19" s="219"/>
      <c r="G19" s="124"/>
      <c r="H19" s="220">
        <v>1994</v>
      </c>
      <c r="I19" s="241" t="s">
        <v>309</v>
      </c>
      <c r="J19" s="242"/>
      <c r="K19" s="121" t="s">
        <v>338</v>
      </c>
      <c r="L19" s="121"/>
      <c r="M19" s="124"/>
      <c r="N19" s="124"/>
      <c r="O19" s="220"/>
      <c r="P19" s="220" t="s">
        <v>208</v>
      </c>
      <c r="Q19" s="220"/>
      <c r="R19" s="220"/>
      <c r="S19" s="220"/>
      <c r="T19" s="233"/>
      <c r="U19" s="124"/>
      <c r="V19" s="124"/>
      <c r="W19" s="124"/>
      <c r="X19" s="124"/>
      <c r="Y19" s="124"/>
    </row>
    <row r="20" spans="1:25" ht="40.5" customHeight="1">
      <c r="A20" s="230" t="s">
        <v>10</v>
      </c>
      <c r="B20" s="231" t="s">
        <v>250</v>
      </c>
      <c r="C20" s="100" t="s">
        <v>266</v>
      </c>
      <c r="D20" s="232" t="s">
        <v>279</v>
      </c>
      <c r="E20" s="219" t="s">
        <v>72</v>
      </c>
      <c r="F20" s="219"/>
      <c r="G20" s="124"/>
      <c r="H20" s="220">
        <v>1989</v>
      </c>
      <c r="I20" s="241"/>
      <c r="J20" s="242"/>
      <c r="K20" s="259" t="s">
        <v>11</v>
      </c>
      <c r="L20" s="242"/>
      <c r="M20" s="124"/>
      <c r="N20" s="124"/>
      <c r="O20" s="236" t="s">
        <v>117</v>
      </c>
      <c r="P20" s="220"/>
      <c r="Q20" s="220"/>
      <c r="R20" s="220"/>
      <c r="S20" s="220"/>
      <c r="T20" s="233"/>
      <c r="U20" s="124"/>
      <c r="V20" s="124"/>
      <c r="W20" s="124"/>
      <c r="X20" s="124"/>
      <c r="Y20" s="124"/>
    </row>
    <row r="21" spans="1:25" ht="40.5" customHeight="1">
      <c r="A21" s="230" t="s">
        <v>12</v>
      </c>
      <c r="B21" s="231" t="s">
        <v>250</v>
      </c>
      <c r="C21" s="260" t="s">
        <v>13</v>
      </c>
      <c r="D21" s="249" t="s">
        <v>299</v>
      </c>
      <c r="E21" s="219" t="s">
        <v>14</v>
      </c>
      <c r="F21" s="219"/>
      <c r="G21" s="124"/>
      <c r="H21" s="220">
        <v>1990</v>
      </c>
      <c r="I21" s="241"/>
      <c r="J21" s="242"/>
      <c r="K21" s="259" t="s">
        <v>3</v>
      </c>
      <c r="L21" s="242"/>
      <c r="M21" s="124"/>
      <c r="N21" s="124"/>
      <c r="O21" s="236" t="s">
        <v>117</v>
      </c>
      <c r="P21" s="236" t="s">
        <v>117</v>
      </c>
      <c r="Q21" s="220"/>
      <c r="R21" s="220"/>
      <c r="S21" s="220"/>
      <c r="T21" s="233"/>
      <c r="U21" s="124"/>
      <c r="V21" s="124"/>
      <c r="W21" s="124"/>
      <c r="X21" s="124"/>
      <c r="Y21" s="124"/>
    </row>
    <row r="22" spans="1:25" ht="28.5" customHeight="1">
      <c r="A22" s="239" t="s">
        <v>15</v>
      </c>
      <c r="B22" s="240" t="s">
        <v>250</v>
      </c>
      <c r="C22" s="150" t="s">
        <v>16</v>
      </c>
      <c r="D22" s="232" t="s">
        <v>280</v>
      </c>
      <c r="E22" s="261" t="s">
        <v>73</v>
      </c>
      <c r="F22" s="261"/>
      <c r="G22" s="124"/>
      <c r="H22" s="220">
        <v>1994</v>
      </c>
      <c r="I22" s="241"/>
      <c r="J22" s="242"/>
      <c r="K22" s="257" t="s">
        <v>17</v>
      </c>
      <c r="L22" s="257"/>
      <c r="M22" s="124"/>
      <c r="N22" s="124"/>
      <c r="O22" s="220"/>
      <c r="P22" s="220" t="s">
        <v>208</v>
      </c>
      <c r="Q22" s="220"/>
      <c r="R22" s="220"/>
      <c r="S22" s="220"/>
      <c r="T22" s="233"/>
      <c r="U22" s="124"/>
      <c r="V22" s="124"/>
      <c r="W22" s="124"/>
      <c r="X22" s="124"/>
      <c r="Y22" s="124"/>
    </row>
    <row r="23" spans="1:25" ht="30">
      <c r="A23" s="230" t="s">
        <v>18</v>
      </c>
      <c r="B23" s="231" t="s">
        <v>250</v>
      </c>
      <c r="C23" s="148" t="s">
        <v>19</v>
      </c>
      <c r="D23" s="232" t="s">
        <v>303</v>
      </c>
      <c r="E23" s="262" t="s">
        <v>20</v>
      </c>
      <c r="F23" s="262"/>
      <c r="G23" s="263" t="s">
        <v>21</v>
      </c>
      <c r="H23" s="220">
        <v>2004</v>
      </c>
      <c r="I23" s="264" t="s">
        <v>22</v>
      </c>
      <c r="J23" s="121"/>
      <c r="K23" s="265" t="s">
        <v>460</v>
      </c>
      <c r="L23" s="266"/>
      <c r="M23" s="124"/>
      <c r="N23" s="124"/>
      <c r="O23" s="220"/>
      <c r="P23" s="220"/>
      <c r="Q23" s="220"/>
      <c r="R23" s="220"/>
      <c r="S23" s="220"/>
      <c r="T23" s="233" t="s">
        <v>208</v>
      </c>
      <c r="U23" s="124"/>
      <c r="V23" s="124"/>
      <c r="W23" s="124"/>
      <c r="X23" s="124"/>
      <c r="Y23" s="124"/>
    </row>
    <row r="24" spans="1:25">
      <c r="A24" s="230" t="s">
        <v>23</v>
      </c>
      <c r="B24" s="231" t="s">
        <v>250</v>
      </c>
      <c r="C24" s="148" t="s">
        <v>24</v>
      </c>
      <c r="D24" s="232" t="s">
        <v>290</v>
      </c>
      <c r="E24" s="124" t="s">
        <v>267</v>
      </c>
      <c r="F24" s="124"/>
      <c r="G24" s="263" t="s">
        <v>335</v>
      </c>
      <c r="H24" s="220">
        <v>1999</v>
      </c>
      <c r="I24" s="241" t="s">
        <v>334</v>
      </c>
      <c r="J24" s="242"/>
      <c r="K24" s="241"/>
      <c r="L24" s="242"/>
      <c r="M24" s="124"/>
      <c r="N24" s="124"/>
      <c r="O24" s="220"/>
      <c r="P24" s="220"/>
      <c r="Q24" s="220"/>
      <c r="R24" s="236" t="s">
        <v>108</v>
      </c>
      <c r="S24" s="236"/>
      <c r="T24" s="237" t="s">
        <v>108</v>
      </c>
      <c r="U24" s="124"/>
      <c r="V24" s="124"/>
      <c r="W24" s="124"/>
      <c r="X24" s="124"/>
      <c r="Y24" s="124"/>
    </row>
    <row r="25" spans="1:25" ht="27.75" customHeight="1">
      <c r="A25" s="239" t="s">
        <v>25</v>
      </c>
      <c r="B25" s="240" t="s">
        <v>297</v>
      </c>
      <c r="C25" s="100" t="s">
        <v>74</v>
      </c>
      <c r="D25" s="232" t="s">
        <v>304</v>
      </c>
      <c r="E25" s="219" t="s">
        <v>477</v>
      </c>
      <c r="F25" s="219"/>
      <c r="G25" s="124"/>
      <c r="H25" s="220"/>
      <c r="I25" s="241"/>
      <c r="J25" s="242"/>
      <c r="K25" s="241"/>
      <c r="L25" s="242"/>
      <c r="M25" s="124"/>
      <c r="N25" s="124"/>
      <c r="O25" s="220" t="s">
        <v>208</v>
      </c>
      <c r="P25" s="220"/>
      <c r="Q25" s="220"/>
      <c r="R25" s="220"/>
      <c r="S25" s="220"/>
      <c r="T25" s="233"/>
      <c r="U25" s="124"/>
      <c r="V25" s="124"/>
      <c r="W25" s="124"/>
      <c r="X25" s="124"/>
      <c r="Y25" s="124"/>
    </row>
    <row r="26" spans="1:25">
      <c r="A26" s="230" t="s">
        <v>26</v>
      </c>
      <c r="B26" s="231" t="s">
        <v>250</v>
      </c>
      <c r="C26" s="150" t="s">
        <v>27</v>
      </c>
      <c r="D26" s="232" t="s">
        <v>306</v>
      </c>
      <c r="E26" s="219" t="s">
        <v>75</v>
      </c>
      <c r="F26" s="219"/>
      <c r="G26" s="124"/>
      <c r="H26" s="220">
        <v>1988</v>
      </c>
      <c r="I26" s="241"/>
      <c r="J26" s="242"/>
      <c r="K26" s="121" t="s">
        <v>28</v>
      </c>
      <c r="L26" s="121"/>
      <c r="M26" s="124"/>
      <c r="N26" s="124"/>
      <c r="O26" s="236" t="s">
        <v>108</v>
      </c>
      <c r="P26" s="236" t="s">
        <v>117</v>
      </c>
      <c r="Q26" s="220"/>
      <c r="R26" s="220"/>
      <c r="S26" s="220"/>
      <c r="T26" s="233"/>
      <c r="U26" s="124"/>
      <c r="V26" s="124"/>
      <c r="W26" s="124"/>
      <c r="X26" s="124"/>
      <c r="Y26" s="124"/>
    </row>
    <row r="27" spans="1:25" ht="29.25" customHeight="1">
      <c r="A27" s="230" t="s">
        <v>29</v>
      </c>
      <c r="B27" s="231" t="s">
        <v>250</v>
      </c>
      <c r="C27" s="148" t="s">
        <v>30</v>
      </c>
      <c r="D27" s="232" t="s">
        <v>345</v>
      </c>
      <c r="E27" s="124" t="s">
        <v>76</v>
      </c>
      <c r="F27" s="124"/>
      <c r="G27" s="124"/>
      <c r="H27" s="220">
        <v>1994</v>
      </c>
      <c r="I27" s="121"/>
      <c r="J27" s="121"/>
      <c r="K27" s="267" t="s">
        <v>213</v>
      </c>
      <c r="L27" s="267"/>
      <c r="M27" s="124"/>
      <c r="N27" s="124"/>
      <c r="O27" s="220"/>
      <c r="P27" s="220" t="s">
        <v>208</v>
      </c>
      <c r="Q27" s="220" t="s">
        <v>208</v>
      </c>
      <c r="R27" s="220"/>
      <c r="S27" s="220"/>
      <c r="T27" s="233"/>
      <c r="U27" s="124"/>
      <c r="V27" s="124"/>
      <c r="W27" s="124"/>
      <c r="X27" s="124"/>
      <c r="Y27" s="124"/>
    </row>
    <row r="28" spans="1:25" ht="29.25" customHeight="1">
      <c r="A28" s="230"/>
      <c r="B28" s="253" t="s">
        <v>445</v>
      </c>
      <c r="C28" s="148" t="s">
        <v>446</v>
      </c>
      <c r="D28" s="244" t="s">
        <v>447</v>
      </c>
      <c r="E28" s="219" t="s">
        <v>448</v>
      </c>
      <c r="F28" s="124"/>
      <c r="G28" s="256" t="s">
        <v>453</v>
      </c>
      <c r="H28" s="220">
        <v>2014</v>
      </c>
      <c r="I28" s="246"/>
      <c r="J28" s="148"/>
      <c r="K28" s="268"/>
      <c r="L28" s="255"/>
      <c r="M28" s="124"/>
      <c r="N28" s="124"/>
      <c r="O28" s="220"/>
      <c r="P28" s="220"/>
      <c r="Q28" s="220"/>
      <c r="R28" s="220"/>
      <c r="S28" s="220"/>
      <c r="T28" s="233"/>
      <c r="U28" s="124"/>
      <c r="V28" s="124"/>
      <c r="W28" s="238" t="s">
        <v>442</v>
      </c>
      <c r="X28" s="238" t="s">
        <v>503</v>
      </c>
      <c r="Y28" s="124"/>
    </row>
    <row r="29" spans="1:25" ht="29.25" customHeight="1">
      <c r="A29" s="230" t="s">
        <v>31</v>
      </c>
      <c r="B29" s="231" t="s">
        <v>250</v>
      </c>
      <c r="C29" s="150" t="s">
        <v>77</v>
      </c>
      <c r="D29" s="249" t="s">
        <v>232</v>
      </c>
      <c r="E29" s="262" t="s">
        <v>268</v>
      </c>
      <c r="F29" s="262"/>
      <c r="G29" s="124"/>
      <c r="H29" s="220">
        <v>1994</v>
      </c>
      <c r="I29" s="241"/>
      <c r="J29" s="242"/>
      <c r="K29" s="269" t="s">
        <v>32</v>
      </c>
      <c r="L29" s="269"/>
      <c r="M29" s="124"/>
      <c r="N29" s="124"/>
      <c r="O29" s="220"/>
      <c r="P29" s="236" t="s">
        <v>117</v>
      </c>
      <c r="Q29" s="236" t="s">
        <v>117</v>
      </c>
      <c r="R29" s="220" t="s">
        <v>208</v>
      </c>
      <c r="S29" s="220"/>
      <c r="T29" s="233"/>
      <c r="U29" s="124"/>
      <c r="V29" s="124"/>
      <c r="W29" s="124"/>
      <c r="X29" s="124"/>
      <c r="Y29" s="124"/>
    </row>
    <row r="30" spans="1:25" ht="29.25" customHeight="1">
      <c r="A30" s="230" t="s">
        <v>456</v>
      </c>
      <c r="B30" s="253" t="s">
        <v>445</v>
      </c>
      <c r="C30" s="150" t="s">
        <v>457</v>
      </c>
      <c r="D30" s="254" t="s">
        <v>458</v>
      </c>
      <c r="E30" s="262" t="s">
        <v>459</v>
      </c>
      <c r="F30" s="262"/>
      <c r="G30" s="124"/>
      <c r="H30" s="220">
        <v>2008</v>
      </c>
      <c r="I30" s="270" t="s">
        <v>462</v>
      </c>
      <c r="J30" s="266"/>
      <c r="K30" s="268"/>
      <c r="L30" s="255"/>
      <c r="M30" s="124"/>
      <c r="N30" s="124"/>
      <c r="O30" s="220"/>
      <c r="P30" s="236"/>
      <c r="Q30" s="236"/>
      <c r="R30" s="220"/>
      <c r="S30" s="220"/>
      <c r="T30" s="233"/>
      <c r="U30" s="124"/>
      <c r="V30" s="124"/>
      <c r="W30" s="238" t="s">
        <v>463</v>
      </c>
      <c r="X30" s="247" t="s">
        <v>503</v>
      </c>
      <c r="Y30" s="220" t="s">
        <v>105</v>
      </c>
    </row>
    <row r="31" spans="1:25" ht="29.25" customHeight="1">
      <c r="A31" s="230"/>
      <c r="B31" s="253" t="s">
        <v>250</v>
      </c>
      <c r="C31" s="150" t="s">
        <v>505</v>
      </c>
      <c r="D31" s="254" t="s">
        <v>506</v>
      </c>
      <c r="E31" s="262" t="s">
        <v>507</v>
      </c>
      <c r="F31" s="262"/>
      <c r="G31" s="219" t="s">
        <v>508</v>
      </c>
      <c r="H31" s="220">
        <v>2018</v>
      </c>
      <c r="I31" s="271"/>
      <c r="J31" s="272"/>
      <c r="K31" s="273"/>
      <c r="L31" s="192"/>
      <c r="M31" s="124"/>
      <c r="N31" s="124"/>
      <c r="O31" s="220"/>
      <c r="P31" s="236"/>
      <c r="Q31" s="236"/>
      <c r="R31" s="220"/>
      <c r="S31" s="220"/>
      <c r="T31" s="233"/>
      <c r="U31" s="124"/>
      <c r="V31" s="124"/>
      <c r="W31" s="238"/>
      <c r="X31" s="238" t="s">
        <v>503</v>
      </c>
      <c r="Y31" s="124"/>
    </row>
    <row r="32" spans="1:25" ht="40.5" customHeight="1">
      <c r="A32" s="230" t="s">
        <v>33</v>
      </c>
      <c r="B32" s="231" t="s">
        <v>297</v>
      </c>
      <c r="C32" s="148" t="s">
        <v>78</v>
      </c>
      <c r="D32" s="232" t="s">
        <v>233</v>
      </c>
      <c r="E32" s="124" t="s">
        <v>34</v>
      </c>
      <c r="F32" s="124"/>
      <c r="G32" s="124"/>
      <c r="H32" s="220">
        <v>1991</v>
      </c>
      <c r="I32" s="121"/>
      <c r="J32" s="121"/>
      <c r="K32" s="121"/>
      <c r="L32" s="121"/>
      <c r="M32" s="124"/>
      <c r="N32" s="124"/>
      <c r="O32" s="220" t="s">
        <v>208</v>
      </c>
      <c r="P32" s="220"/>
      <c r="Q32" s="220"/>
      <c r="R32" s="220"/>
      <c r="S32" s="220"/>
      <c r="T32" s="233"/>
      <c r="U32" s="124"/>
      <c r="V32" s="124"/>
      <c r="W32" s="124"/>
      <c r="X32" s="124"/>
      <c r="Y32" s="124"/>
    </row>
    <row r="33" spans="1:25" ht="17">
      <c r="A33" s="230" t="s">
        <v>491</v>
      </c>
      <c r="B33" s="231" t="s">
        <v>250</v>
      </c>
      <c r="C33" s="274" t="s">
        <v>492</v>
      </c>
      <c r="D33" s="275" t="s">
        <v>495</v>
      </c>
      <c r="E33" s="276" t="s">
        <v>494</v>
      </c>
      <c r="F33" s="277" t="s">
        <v>197</v>
      </c>
      <c r="G33" s="245" t="s">
        <v>493</v>
      </c>
      <c r="H33" s="220">
        <v>2006</v>
      </c>
      <c r="I33" s="121" t="s">
        <v>79</v>
      </c>
      <c r="J33" s="121"/>
      <c r="K33" s="121"/>
      <c r="L33" s="121"/>
      <c r="M33" s="124"/>
      <c r="N33" s="124"/>
      <c r="O33" s="220"/>
      <c r="P33" s="220"/>
      <c r="Q33" s="220"/>
      <c r="R33" s="220"/>
      <c r="S33" s="220"/>
      <c r="T33" s="237" t="s">
        <v>108</v>
      </c>
      <c r="U33" s="238" t="s">
        <v>49</v>
      </c>
      <c r="V33" s="238" t="s">
        <v>442</v>
      </c>
      <c r="W33" s="238" t="s">
        <v>442</v>
      </c>
      <c r="X33" s="238" t="s">
        <v>504</v>
      </c>
      <c r="Y33" s="247" t="s">
        <v>49</v>
      </c>
    </row>
    <row r="34" spans="1:25">
      <c r="A34" s="230" t="s">
        <v>36</v>
      </c>
      <c r="B34" s="231" t="s">
        <v>250</v>
      </c>
      <c r="C34" s="148" t="s">
        <v>37</v>
      </c>
      <c r="D34" s="232" t="s">
        <v>291</v>
      </c>
      <c r="E34" s="124" t="s">
        <v>80</v>
      </c>
      <c r="F34" s="124"/>
      <c r="G34" s="124"/>
      <c r="H34" s="220">
        <v>1995</v>
      </c>
      <c r="I34" s="278" t="s">
        <v>190</v>
      </c>
      <c r="J34" s="257"/>
      <c r="K34" s="121" t="s">
        <v>38</v>
      </c>
      <c r="L34" s="121"/>
      <c r="M34" s="124"/>
      <c r="N34" s="124"/>
      <c r="O34" s="220"/>
      <c r="P34" s="236" t="s">
        <v>117</v>
      </c>
      <c r="Q34" s="236" t="s">
        <v>108</v>
      </c>
      <c r="R34" s="236" t="s">
        <v>108</v>
      </c>
      <c r="S34" s="236" t="s">
        <v>49</v>
      </c>
      <c r="T34" s="233"/>
      <c r="U34" s="124"/>
      <c r="V34" s="124"/>
      <c r="W34" s="124"/>
      <c r="X34" s="124"/>
      <c r="Y34" s="124"/>
    </row>
    <row r="35" spans="1:25" ht="35.25" customHeight="1">
      <c r="A35" s="230" t="s">
        <v>140</v>
      </c>
      <c r="B35" s="231" t="s">
        <v>250</v>
      </c>
      <c r="C35" s="148" t="s">
        <v>141</v>
      </c>
      <c r="D35" s="232" t="s">
        <v>234</v>
      </c>
      <c r="E35" s="219" t="s">
        <v>142</v>
      </c>
      <c r="F35" s="219"/>
      <c r="G35" s="124"/>
      <c r="H35" s="220">
        <v>2006</v>
      </c>
      <c r="I35" s="121" t="s">
        <v>143</v>
      </c>
      <c r="J35" s="121"/>
      <c r="K35" s="257" t="s">
        <v>461</v>
      </c>
      <c r="L35" s="257"/>
      <c r="M35" s="124"/>
      <c r="N35" s="124"/>
      <c r="O35" s="220"/>
      <c r="P35" s="220"/>
      <c r="Q35" s="220"/>
      <c r="R35" s="220"/>
      <c r="S35" s="220"/>
      <c r="T35" s="233" t="s">
        <v>208</v>
      </c>
      <c r="U35" s="124"/>
      <c r="V35" s="124"/>
      <c r="W35" s="124"/>
      <c r="X35" s="124"/>
      <c r="Y35" s="124"/>
    </row>
    <row r="36" spans="1:25">
      <c r="A36" s="230" t="s">
        <v>144</v>
      </c>
      <c r="B36" s="231" t="s">
        <v>250</v>
      </c>
      <c r="C36" s="148" t="s">
        <v>145</v>
      </c>
      <c r="D36" s="232" t="s">
        <v>235</v>
      </c>
      <c r="E36" s="124" t="s">
        <v>81</v>
      </c>
      <c r="F36" s="124"/>
      <c r="G36" s="124"/>
      <c r="H36" s="220">
        <v>1991</v>
      </c>
      <c r="I36" s="121"/>
      <c r="J36" s="121"/>
      <c r="K36" s="232" t="s">
        <v>146</v>
      </c>
      <c r="L36" s="124"/>
      <c r="M36" s="124"/>
      <c r="N36" s="124"/>
      <c r="O36" s="236" t="s">
        <v>117</v>
      </c>
      <c r="P36" s="236" t="s">
        <v>117</v>
      </c>
      <c r="Q36" s="236" t="s">
        <v>108</v>
      </c>
      <c r="R36" s="220"/>
      <c r="S36" s="220"/>
      <c r="T36" s="233"/>
      <c r="U36" s="124"/>
      <c r="V36" s="124"/>
      <c r="W36" s="124"/>
      <c r="X36" s="124"/>
      <c r="Y36" s="124"/>
    </row>
    <row r="37" spans="1:25">
      <c r="A37" s="239"/>
      <c r="B37" s="240" t="s">
        <v>250</v>
      </c>
      <c r="C37" s="150" t="s">
        <v>147</v>
      </c>
      <c r="D37" s="232" t="s">
        <v>236</v>
      </c>
      <c r="E37" s="219" t="s">
        <v>82</v>
      </c>
      <c r="F37" s="219"/>
      <c r="G37" s="124"/>
      <c r="H37" s="220">
        <v>1992</v>
      </c>
      <c r="I37" s="121"/>
      <c r="J37" s="121"/>
      <c r="K37" s="121"/>
      <c r="L37" s="121"/>
      <c r="M37" s="124"/>
      <c r="N37" s="124"/>
      <c r="O37" s="220" t="s">
        <v>208</v>
      </c>
      <c r="P37" s="220"/>
      <c r="Q37" s="220"/>
      <c r="R37" s="220"/>
      <c r="S37" s="220"/>
      <c r="T37" s="233"/>
      <c r="U37" s="124"/>
      <c r="V37" s="124"/>
      <c r="W37" s="124"/>
      <c r="X37" s="124"/>
      <c r="Y37" s="124"/>
    </row>
    <row r="38" spans="1:25" ht="26.25" customHeight="1">
      <c r="A38" s="230"/>
      <c r="B38" s="231" t="s">
        <v>250</v>
      </c>
      <c r="C38" s="148" t="s">
        <v>148</v>
      </c>
      <c r="D38" s="232" t="s">
        <v>348</v>
      </c>
      <c r="E38" s="219" t="s">
        <v>83</v>
      </c>
      <c r="F38" s="219"/>
      <c r="G38" s="124"/>
      <c r="H38" s="220">
        <v>1994</v>
      </c>
      <c r="I38" s="121"/>
      <c r="J38" s="121"/>
      <c r="K38" s="258" t="s">
        <v>149</v>
      </c>
      <c r="L38" s="121"/>
      <c r="M38" s="124"/>
      <c r="N38" s="124"/>
      <c r="O38" s="220"/>
      <c r="P38" s="220" t="s">
        <v>208</v>
      </c>
      <c r="Q38" s="220"/>
      <c r="R38" s="220"/>
      <c r="S38" s="220"/>
      <c r="T38" s="233"/>
      <c r="U38" s="124"/>
      <c r="V38" s="124"/>
      <c r="W38" s="124"/>
      <c r="X38" s="124"/>
      <c r="Y38" s="124"/>
    </row>
    <row r="39" spans="1:25" ht="35.25" customHeight="1">
      <c r="A39" s="230" t="s">
        <v>84</v>
      </c>
      <c r="B39" s="231" t="s">
        <v>250</v>
      </c>
      <c r="C39" s="148" t="s">
        <v>150</v>
      </c>
      <c r="D39" s="232" t="s">
        <v>292</v>
      </c>
      <c r="E39" s="124" t="s">
        <v>151</v>
      </c>
      <c r="F39" s="124"/>
      <c r="G39" s="124"/>
      <c r="H39" s="220">
        <v>1996</v>
      </c>
      <c r="I39" s="279" t="s">
        <v>152</v>
      </c>
      <c r="J39" s="257"/>
      <c r="K39" s="121" t="s">
        <v>51</v>
      </c>
      <c r="L39" s="121"/>
      <c r="M39" s="124"/>
      <c r="N39" s="124"/>
      <c r="O39" s="220"/>
      <c r="P39" s="220"/>
      <c r="Q39" s="236" t="s">
        <v>108</v>
      </c>
      <c r="R39" s="236" t="s">
        <v>108</v>
      </c>
      <c r="S39" s="236"/>
      <c r="T39" s="237"/>
      <c r="U39" s="124"/>
      <c r="V39" s="124"/>
      <c r="W39" s="124"/>
      <c r="X39" s="124"/>
      <c r="Y39" s="124"/>
    </row>
    <row r="40" spans="1:25" ht="39.75" customHeight="1">
      <c r="A40" s="230" t="s">
        <v>153</v>
      </c>
      <c r="B40" s="231" t="s">
        <v>250</v>
      </c>
      <c r="C40" s="280" t="s">
        <v>340</v>
      </c>
      <c r="D40" s="281" t="s">
        <v>341</v>
      </c>
      <c r="E40" s="276" t="s">
        <v>269</v>
      </c>
      <c r="F40" s="276"/>
      <c r="G40" s="124"/>
      <c r="H40" s="220">
        <v>1991</v>
      </c>
      <c r="I40" s="121"/>
      <c r="J40" s="121"/>
      <c r="K40" s="279" t="s">
        <v>214</v>
      </c>
      <c r="L40" s="257"/>
      <c r="M40" s="124"/>
      <c r="N40" s="124"/>
      <c r="O40" s="220" t="s">
        <v>208</v>
      </c>
      <c r="P40" s="220"/>
      <c r="Q40" s="220"/>
      <c r="R40" s="220"/>
      <c r="S40" s="220"/>
      <c r="T40" s="233"/>
      <c r="U40" s="124"/>
      <c r="V40" s="124"/>
      <c r="W40" s="124"/>
      <c r="X40" s="124"/>
      <c r="Y40" s="124"/>
    </row>
    <row r="41" spans="1:25" ht="37.5" customHeight="1">
      <c r="A41" s="230"/>
      <c r="B41" s="231" t="s">
        <v>250</v>
      </c>
      <c r="C41" s="148" t="s">
        <v>154</v>
      </c>
      <c r="D41" s="232" t="s">
        <v>293</v>
      </c>
      <c r="E41" s="262" t="s">
        <v>155</v>
      </c>
      <c r="F41" s="262"/>
      <c r="G41" s="124"/>
      <c r="H41" s="220">
        <v>1994</v>
      </c>
      <c r="I41" s="279" t="s">
        <v>162</v>
      </c>
      <c r="J41" s="257"/>
      <c r="K41" s="257" t="s">
        <v>156</v>
      </c>
      <c r="L41" s="257"/>
      <c r="M41" s="124"/>
      <c r="N41" s="124"/>
      <c r="O41" s="220"/>
      <c r="P41" s="236" t="s">
        <v>117</v>
      </c>
      <c r="Q41" s="220"/>
      <c r="R41" s="220"/>
      <c r="S41" s="220"/>
      <c r="T41" s="233"/>
      <c r="U41" s="124"/>
      <c r="V41" s="124"/>
      <c r="W41" s="124"/>
      <c r="X41" s="124"/>
      <c r="Y41" s="124"/>
    </row>
    <row r="42" spans="1:25" ht="50.25" customHeight="1">
      <c r="A42" s="230"/>
      <c r="B42" s="231" t="s">
        <v>250</v>
      </c>
      <c r="C42" s="148" t="s">
        <v>157</v>
      </c>
      <c r="D42" s="232" t="s">
        <v>294</v>
      </c>
      <c r="E42" s="124" t="s">
        <v>160</v>
      </c>
      <c r="F42" s="124"/>
      <c r="G42" s="124"/>
      <c r="H42" s="220">
        <v>1992</v>
      </c>
      <c r="I42" s="282" t="s">
        <v>231</v>
      </c>
      <c r="J42" s="282"/>
      <c r="K42" s="279"/>
      <c r="L42" s="257"/>
      <c r="M42" s="124"/>
      <c r="N42" s="124"/>
      <c r="O42" s="220" t="s">
        <v>208</v>
      </c>
      <c r="P42" s="236" t="s">
        <v>117</v>
      </c>
      <c r="Q42" s="220" t="s">
        <v>208</v>
      </c>
      <c r="R42" s="220" t="s">
        <v>208</v>
      </c>
      <c r="S42" s="220"/>
      <c r="T42" s="233"/>
      <c r="U42" s="124"/>
      <c r="V42" s="124"/>
      <c r="W42" s="124"/>
      <c r="X42" s="124"/>
      <c r="Y42" s="124"/>
    </row>
    <row r="43" spans="1:25" ht="27" customHeight="1">
      <c r="A43" s="230" t="s">
        <v>158</v>
      </c>
      <c r="B43" s="231" t="s">
        <v>250</v>
      </c>
      <c r="C43" s="148" t="s">
        <v>159</v>
      </c>
      <c r="D43" s="232" t="s">
        <v>342</v>
      </c>
      <c r="E43" s="124" t="s">
        <v>85</v>
      </c>
      <c r="F43" s="283" t="s">
        <v>195</v>
      </c>
      <c r="G43" s="252" t="s">
        <v>86</v>
      </c>
      <c r="H43" s="220">
        <v>1994</v>
      </c>
      <c r="I43" s="278" t="s">
        <v>87</v>
      </c>
      <c r="J43" s="257"/>
      <c r="K43" s="121"/>
      <c r="L43" s="121"/>
      <c r="M43" s="124"/>
      <c r="N43" s="124"/>
      <c r="O43" s="220"/>
      <c r="P43" s="236" t="s">
        <v>108</v>
      </c>
      <c r="Q43" s="236" t="s">
        <v>108</v>
      </c>
      <c r="R43" s="236" t="s">
        <v>108</v>
      </c>
      <c r="S43" s="236" t="s">
        <v>49</v>
      </c>
      <c r="T43" s="237" t="s">
        <v>108</v>
      </c>
      <c r="U43" s="238" t="s">
        <v>49</v>
      </c>
      <c r="V43" s="238" t="s">
        <v>464</v>
      </c>
      <c r="W43" s="238" t="s">
        <v>442</v>
      </c>
      <c r="X43" s="284" t="s">
        <v>49</v>
      </c>
      <c r="Y43" s="247" t="s">
        <v>49</v>
      </c>
    </row>
    <row r="44" spans="1:25" ht="36" customHeight="1">
      <c r="A44" s="230" t="s">
        <v>88</v>
      </c>
      <c r="B44" s="231" t="s">
        <v>250</v>
      </c>
      <c r="C44" s="285" t="s">
        <v>89</v>
      </c>
      <c r="D44" s="232" t="s">
        <v>295</v>
      </c>
      <c r="E44" s="124" t="s">
        <v>90</v>
      </c>
      <c r="F44" s="124"/>
      <c r="G44" s="124"/>
      <c r="H44" s="220">
        <v>2001</v>
      </c>
      <c r="I44" s="121"/>
      <c r="J44" s="121"/>
      <c r="K44" s="257" t="s">
        <v>91</v>
      </c>
      <c r="L44" s="257"/>
      <c r="M44" s="124"/>
      <c r="N44" s="124"/>
      <c r="O44" s="220"/>
      <c r="P44" s="220"/>
      <c r="Q44" s="220"/>
      <c r="R44" s="236" t="s">
        <v>108</v>
      </c>
      <c r="S44" s="236"/>
      <c r="T44" s="233"/>
      <c r="U44" s="124"/>
      <c r="V44" s="124"/>
      <c r="W44" s="124"/>
      <c r="X44" s="124"/>
      <c r="Y44" s="124"/>
    </row>
    <row r="45" spans="1:25">
      <c r="A45" s="230" t="s">
        <v>449</v>
      </c>
      <c r="B45" s="253" t="s">
        <v>445</v>
      </c>
      <c r="C45" s="148" t="s">
        <v>450</v>
      </c>
      <c r="D45" s="244" t="s">
        <v>451</v>
      </c>
      <c r="E45" s="219" t="s">
        <v>452</v>
      </c>
      <c r="F45" s="124"/>
      <c r="G45" s="124" t="s">
        <v>454</v>
      </c>
      <c r="H45" s="220">
        <v>2014</v>
      </c>
      <c r="I45" s="246"/>
      <c r="J45" s="148"/>
      <c r="K45" s="273"/>
      <c r="L45" s="192"/>
      <c r="M45" s="124"/>
      <c r="N45" s="124"/>
      <c r="O45" s="220"/>
      <c r="P45" s="220"/>
      <c r="Q45" s="220"/>
      <c r="R45" s="220"/>
      <c r="S45" s="220"/>
      <c r="T45" s="233"/>
      <c r="U45" s="124"/>
      <c r="V45" s="124"/>
      <c r="W45" s="238" t="s">
        <v>443</v>
      </c>
      <c r="X45" s="124"/>
      <c r="Y45" s="124"/>
    </row>
    <row r="46" spans="1:25" ht="21.75" customHeight="1">
      <c r="A46" s="230" t="s">
        <v>92</v>
      </c>
      <c r="B46" s="231" t="s">
        <v>250</v>
      </c>
      <c r="C46" s="286" t="s">
        <v>261</v>
      </c>
      <c r="D46" s="232" t="s">
        <v>344</v>
      </c>
      <c r="E46" s="276" t="s">
        <v>161</v>
      </c>
      <c r="F46" s="277" t="s">
        <v>196</v>
      </c>
      <c r="G46" s="124"/>
      <c r="H46" s="220">
        <v>1996</v>
      </c>
      <c r="I46" s="121"/>
      <c r="J46" s="121"/>
      <c r="K46" s="287" t="s">
        <v>50</v>
      </c>
      <c r="L46" s="288"/>
      <c r="M46" s="124"/>
      <c r="N46" s="124"/>
      <c r="O46" s="220"/>
      <c r="P46" s="220"/>
      <c r="Q46" s="236"/>
      <c r="R46" s="236"/>
      <c r="S46" s="236" t="s">
        <v>49</v>
      </c>
      <c r="T46" s="237" t="s">
        <v>108</v>
      </c>
      <c r="U46" s="238" t="s">
        <v>49</v>
      </c>
      <c r="V46" s="238" t="s">
        <v>442</v>
      </c>
      <c r="W46" s="238" t="s">
        <v>442</v>
      </c>
      <c r="X46" s="238" t="s">
        <v>504</v>
      </c>
      <c r="Y46" s="247" t="s">
        <v>49</v>
      </c>
    </row>
    <row r="47" spans="1:25" ht="13.5" customHeight="1">
      <c r="A47" s="239" t="s">
        <v>93</v>
      </c>
      <c r="B47" s="240" t="s">
        <v>250</v>
      </c>
      <c r="C47" s="150" t="s">
        <v>94</v>
      </c>
      <c r="D47" s="232" t="s">
        <v>346</v>
      </c>
      <c r="E47" s="124" t="s">
        <v>95</v>
      </c>
      <c r="F47" s="124"/>
      <c r="G47" s="124"/>
      <c r="H47" s="220">
        <v>1993</v>
      </c>
      <c r="I47" s="121" t="s">
        <v>96</v>
      </c>
      <c r="J47" s="121"/>
      <c r="K47" s="121"/>
      <c r="L47" s="121"/>
      <c r="M47" s="124"/>
      <c r="N47" s="124"/>
      <c r="O47" s="220"/>
      <c r="P47" s="220" t="s">
        <v>208</v>
      </c>
      <c r="Q47" s="220"/>
      <c r="R47" s="220"/>
      <c r="S47" s="220"/>
      <c r="T47" s="233"/>
      <c r="U47" s="124"/>
      <c r="V47" s="124"/>
      <c r="W47" s="124"/>
      <c r="X47" s="124"/>
      <c r="Y47" s="124"/>
    </row>
    <row r="48" spans="1:25" ht="15" thickBot="1">
      <c r="A48" s="289" t="s">
        <v>97</v>
      </c>
      <c r="B48" s="290" t="s">
        <v>250</v>
      </c>
      <c r="C48" s="148" t="s">
        <v>98</v>
      </c>
      <c r="D48" s="232" t="s">
        <v>347</v>
      </c>
      <c r="E48" s="291" t="s">
        <v>272</v>
      </c>
      <c r="F48" s="291"/>
      <c r="G48" s="124"/>
      <c r="H48" s="220">
        <v>1994</v>
      </c>
      <c r="I48" s="121"/>
      <c r="J48" s="121"/>
      <c r="K48" s="241" t="s">
        <v>99</v>
      </c>
      <c r="L48" s="242"/>
      <c r="M48" s="124"/>
      <c r="N48" s="124"/>
      <c r="O48" s="220"/>
      <c r="P48" s="236" t="s">
        <v>117</v>
      </c>
      <c r="Q48" s="220"/>
      <c r="R48" s="220"/>
      <c r="S48" s="220"/>
      <c r="T48" s="233"/>
      <c r="U48" s="124"/>
      <c r="V48" s="124"/>
      <c r="W48" s="124"/>
      <c r="X48" s="124"/>
      <c r="Y48" s="124"/>
    </row>
  </sheetData>
  <mergeCells count="90">
    <mergeCell ref="K28:L28"/>
    <mergeCell ref="K30:L30"/>
    <mergeCell ref="I30:J30"/>
    <mergeCell ref="I13:J13"/>
    <mergeCell ref="K13:L13"/>
    <mergeCell ref="I29:J29"/>
    <mergeCell ref="I27:J27"/>
    <mergeCell ref="K26:L26"/>
    <mergeCell ref="I25:J25"/>
    <mergeCell ref="B2:B3"/>
    <mergeCell ref="A2:A3"/>
    <mergeCell ref="I21:J21"/>
    <mergeCell ref="K21:L21"/>
    <mergeCell ref="I15:J15"/>
    <mergeCell ref="K15:L15"/>
    <mergeCell ref="I18:J18"/>
    <mergeCell ref="K18:L18"/>
    <mergeCell ref="D2:D3"/>
    <mergeCell ref="C2:C3"/>
    <mergeCell ref="E2:E3"/>
    <mergeCell ref="K4:L4"/>
    <mergeCell ref="I4:J4"/>
    <mergeCell ref="I12:J12"/>
    <mergeCell ref="I14:J14"/>
    <mergeCell ref="K8:L8"/>
    <mergeCell ref="K34:L34"/>
    <mergeCell ref="K32:L32"/>
    <mergeCell ref="K33:L33"/>
    <mergeCell ref="K29:L29"/>
    <mergeCell ref="K39:L39"/>
    <mergeCell ref="K44:L44"/>
    <mergeCell ref="K43:L43"/>
    <mergeCell ref="K42:L42"/>
    <mergeCell ref="K35:L35"/>
    <mergeCell ref="K38:L38"/>
    <mergeCell ref="K40:L40"/>
    <mergeCell ref="K41:L41"/>
    <mergeCell ref="K37:L37"/>
    <mergeCell ref="I7:J7"/>
    <mergeCell ref="K7:L7"/>
    <mergeCell ref="K5:L5"/>
    <mergeCell ref="I22:J22"/>
    <mergeCell ref="K25:L25"/>
    <mergeCell ref="I23:J23"/>
    <mergeCell ref="I5:J5"/>
    <mergeCell ref="I6:J6"/>
    <mergeCell ref="K12:L12"/>
    <mergeCell ref="I11:J11"/>
    <mergeCell ref="K19:L19"/>
    <mergeCell ref="K16:L16"/>
    <mergeCell ref="I20:J20"/>
    <mergeCell ref="I8:J8"/>
    <mergeCell ref="I24:J24"/>
    <mergeCell ref="K10:L10"/>
    <mergeCell ref="K11:L11"/>
    <mergeCell ref="K23:L23"/>
    <mergeCell ref="K24:L24"/>
    <mergeCell ref="K27:L27"/>
    <mergeCell ref="K22:L22"/>
    <mergeCell ref="K20:L20"/>
    <mergeCell ref="K14:L14"/>
    <mergeCell ref="K47:L47"/>
    <mergeCell ref="I48:J48"/>
    <mergeCell ref="K46:L46"/>
    <mergeCell ref="I46:J46"/>
    <mergeCell ref="K48:L48"/>
    <mergeCell ref="I47:J47"/>
    <mergeCell ref="I44:J44"/>
    <mergeCell ref="I36:J36"/>
    <mergeCell ref="I16:J16"/>
    <mergeCell ref="I19:J19"/>
    <mergeCell ref="I38:J38"/>
    <mergeCell ref="I41:J41"/>
    <mergeCell ref="I26:J26"/>
    <mergeCell ref="I40:J40"/>
    <mergeCell ref="I39:J39"/>
    <mergeCell ref="I37:J37"/>
    <mergeCell ref="I42:J42"/>
    <mergeCell ref="I43:J43"/>
    <mergeCell ref="I35:J35"/>
    <mergeCell ref="I34:J34"/>
    <mergeCell ref="I33:J33"/>
    <mergeCell ref="I32:J32"/>
    <mergeCell ref="O2:U2"/>
    <mergeCell ref="G2:G3"/>
    <mergeCell ref="H2:H3"/>
    <mergeCell ref="F2:F3"/>
    <mergeCell ref="K3:L3"/>
    <mergeCell ref="I2:N2"/>
    <mergeCell ref="I3:J3"/>
  </mergeCells>
  <phoneticPr fontId="3"/>
  <hyperlinks>
    <hyperlink ref="G23" r:id="rId1" xr:uid="{00000000-0004-0000-0300-000000000000}"/>
    <hyperlink ref="G24" r:id="rId2" xr:uid="{00000000-0004-0000-0300-000001000000}"/>
    <hyperlink ref="G43" r:id="rId3" xr:uid="{00000000-0004-0000-0300-000002000000}"/>
    <hyperlink ref="G33" r:id="rId4" xr:uid="{00000000-0004-0000-0300-000003000000}"/>
    <hyperlink ref="G12" r:id="rId5" xr:uid="{00000000-0004-0000-0300-000004000000}"/>
    <hyperlink ref="G13" r:id="rId6" xr:uid="{00000000-0004-0000-0300-000005000000}"/>
    <hyperlink ref="G28" r:id="rId7" xr:uid="{00000000-0004-0000-0300-000006000000}"/>
    <hyperlink ref="G9" r:id="rId8" xr:uid="{1FB28D0F-3B44-4104-8D30-446AA472FFB1}"/>
    <hyperlink ref="G11" r:id="rId9" xr:uid="{D327D6AB-96E1-4211-9C19-12680AAE421D}"/>
  </hyperlinks>
  <pageMargins left="0.78700000000000003" right="0.78700000000000003" top="0.98399999999999999" bottom="0.98399999999999999" header="0.51200000000000001" footer="0.51200000000000001"/>
  <pageSetup paperSize="9" scale="55" orientation="landscape" horizontalDpi="300" verticalDpi="300" r:id="rId1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31"/>
  <sheetViews>
    <sheetView topLeftCell="A11" workbookViewId="0">
      <selection activeCell="J21" sqref="A1:XFD1048576"/>
    </sheetView>
  </sheetViews>
  <sheetFormatPr baseColWidth="10" defaultColWidth="13" defaultRowHeight="14"/>
  <cols>
    <col min="1" max="1" width="13.6640625" style="93" bestFit="1" customWidth="1"/>
    <col min="2" max="2" width="12.33203125" style="93" bestFit="1" customWidth="1"/>
    <col min="3" max="3" width="18.5" style="93" bestFit="1" customWidth="1"/>
    <col min="4" max="4" width="19.83203125" style="93" customWidth="1"/>
    <col min="5" max="5" width="22.33203125" style="93" bestFit="1" customWidth="1"/>
    <col min="6" max="16384" width="13" style="93"/>
  </cols>
  <sheetData>
    <row r="2" spans="1:5">
      <c r="A2" s="292" t="s">
        <v>413</v>
      </c>
      <c r="B2" s="293"/>
      <c r="C2" s="293"/>
      <c r="D2" s="293"/>
      <c r="E2" s="293"/>
    </row>
    <row r="3" spans="1:5">
      <c r="A3" s="293"/>
      <c r="B3" s="293"/>
      <c r="C3" s="293"/>
      <c r="D3" s="293"/>
      <c r="E3" s="293"/>
    </row>
    <row r="4" spans="1:5" ht="16">
      <c r="A4" s="294"/>
      <c r="B4" s="294"/>
      <c r="C4" s="295" t="s">
        <v>416</v>
      </c>
      <c r="D4" s="295"/>
      <c r="E4" s="294"/>
    </row>
    <row r="5" spans="1:5" ht="16">
      <c r="A5" s="294"/>
      <c r="B5" s="294"/>
      <c r="C5" s="296"/>
      <c r="D5" s="296"/>
      <c r="E5" s="294"/>
    </row>
    <row r="6" spans="1:5" ht="16">
      <c r="A6" s="294"/>
      <c r="B6" s="294"/>
      <c r="C6" s="297" t="s">
        <v>415</v>
      </c>
      <c r="D6" s="297"/>
      <c r="E6" s="297"/>
    </row>
    <row r="7" spans="1:5" ht="30" customHeight="1">
      <c r="A7" s="298" t="s">
        <v>364</v>
      </c>
      <c r="B7" s="299" t="s">
        <v>417</v>
      </c>
      <c r="C7" s="298" t="s">
        <v>254</v>
      </c>
      <c r="D7" s="299" t="s">
        <v>414</v>
      </c>
      <c r="E7" s="298" t="s">
        <v>365</v>
      </c>
    </row>
    <row r="8" spans="1:5" ht="30" customHeight="1">
      <c r="A8" s="300" t="s">
        <v>381</v>
      </c>
      <c r="B8" s="300" t="s">
        <v>382</v>
      </c>
      <c r="C8" s="301" t="s">
        <v>383</v>
      </c>
      <c r="D8" s="302" t="s">
        <v>366</v>
      </c>
      <c r="E8" s="300"/>
    </row>
    <row r="9" spans="1:5" ht="30" customHeight="1">
      <c r="A9" s="300" t="s">
        <v>384</v>
      </c>
      <c r="B9" s="300" t="s">
        <v>385</v>
      </c>
      <c r="C9" s="301" t="s">
        <v>386</v>
      </c>
      <c r="D9" s="302" t="s">
        <v>292</v>
      </c>
      <c r="E9" s="300"/>
    </row>
    <row r="10" spans="1:5" ht="30" customHeight="1">
      <c r="A10" s="301" t="s">
        <v>367</v>
      </c>
      <c r="B10" s="300" t="s">
        <v>387</v>
      </c>
      <c r="C10" s="301" t="s">
        <v>388</v>
      </c>
      <c r="D10" s="303" t="s">
        <v>368</v>
      </c>
      <c r="E10" s="304"/>
    </row>
    <row r="11" spans="1:5" ht="30" customHeight="1">
      <c r="A11" s="301" t="s">
        <v>369</v>
      </c>
      <c r="B11" s="300" t="s">
        <v>370</v>
      </c>
      <c r="C11" s="301" t="s">
        <v>371</v>
      </c>
      <c r="D11" s="303" t="s">
        <v>372</v>
      </c>
      <c r="E11" s="304"/>
    </row>
    <row r="12" spans="1:5" ht="30" customHeight="1">
      <c r="A12" s="301" t="s">
        <v>373</v>
      </c>
      <c r="B12" s="300" t="s">
        <v>374</v>
      </c>
      <c r="C12" s="301" t="s">
        <v>375</v>
      </c>
      <c r="D12" s="303" t="s">
        <v>376</v>
      </c>
      <c r="E12" s="262"/>
    </row>
    <row r="13" spans="1:5" ht="30" customHeight="1">
      <c r="A13" s="301" t="s">
        <v>469</v>
      </c>
      <c r="B13" s="300" t="s">
        <v>377</v>
      </c>
      <c r="C13" s="301" t="s">
        <v>389</v>
      </c>
      <c r="D13" s="303" t="s">
        <v>378</v>
      </c>
      <c r="E13" s="262"/>
    </row>
    <row r="14" spans="1:5" ht="30" customHeight="1">
      <c r="A14" s="301" t="s">
        <v>379</v>
      </c>
      <c r="B14" s="300" t="s">
        <v>390</v>
      </c>
      <c r="C14" s="301" t="s">
        <v>391</v>
      </c>
      <c r="D14" s="305" t="s">
        <v>380</v>
      </c>
      <c r="E14" s="262"/>
    </row>
    <row r="15" spans="1:5" ht="30" customHeight="1">
      <c r="A15" s="301" t="s">
        <v>392</v>
      </c>
      <c r="B15" s="300" t="s">
        <v>393</v>
      </c>
      <c r="C15" s="301" t="s">
        <v>394</v>
      </c>
      <c r="D15" s="303" t="s">
        <v>474</v>
      </c>
      <c r="E15" s="262"/>
    </row>
    <row r="16" spans="1:5" ht="30" customHeight="1">
      <c r="A16" s="301" t="s">
        <v>395</v>
      </c>
      <c r="B16" s="300" t="s">
        <v>396</v>
      </c>
      <c r="C16" s="301" t="s">
        <v>397</v>
      </c>
      <c r="D16" s="305" t="s">
        <v>475</v>
      </c>
      <c r="E16" s="262"/>
    </row>
    <row r="17" spans="1:5" ht="30" customHeight="1">
      <c r="A17" s="301" t="s">
        <v>398</v>
      </c>
      <c r="B17" s="300" t="s">
        <v>399</v>
      </c>
      <c r="C17" s="301" t="s">
        <v>412</v>
      </c>
      <c r="D17" s="305" t="s">
        <v>467</v>
      </c>
      <c r="E17" s="262" t="s">
        <v>468</v>
      </c>
    </row>
    <row r="18" spans="1:5" ht="30" customHeight="1">
      <c r="A18" s="301" t="s">
        <v>395</v>
      </c>
      <c r="B18" s="300" t="s">
        <v>396</v>
      </c>
      <c r="C18" s="301" t="s">
        <v>465</v>
      </c>
      <c r="D18" s="305" t="s">
        <v>411</v>
      </c>
      <c r="E18" s="262"/>
    </row>
    <row r="19" spans="1:5" ht="30" customHeight="1">
      <c r="A19" s="306" t="s">
        <v>470</v>
      </c>
      <c r="B19" s="307" t="s">
        <v>472</v>
      </c>
      <c r="C19" s="306" t="s">
        <v>473</v>
      </c>
      <c r="D19" s="308" t="s">
        <v>479</v>
      </c>
      <c r="E19" s="309"/>
    </row>
    <row r="20" spans="1:5">
      <c r="A20" s="310" t="s">
        <v>471</v>
      </c>
      <c r="B20" s="311" t="s">
        <v>466</v>
      </c>
      <c r="C20" s="310" t="s">
        <v>481</v>
      </c>
      <c r="D20" s="312" t="s">
        <v>480</v>
      </c>
      <c r="E20" s="313"/>
    </row>
    <row r="21" spans="1:5">
      <c r="A21" s="314"/>
      <c r="B21" s="314"/>
      <c r="C21" s="314"/>
      <c r="D21" s="314"/>
      <c r="E21" s="314"/>
    </row>
    <row r="22" spans="1:5">
      <c r="A22" s="315" t="s">
        <v>486</v>
      </c>
      <c r="B22" s="316" t="s">
        <v>478</v>
      </c>
      <c r="C22" s="310" t="s">
        <v>509</v>
      </c>
      <c r="D22" s="311" t="s">
        <v>488</v>
      </c>
      <c r="E22" s="316"/>
    </row>
    <row r="23" spans="1:5">
      <c r="A23" s="317"/>
      <c r="B23" s="314"/>
      <c r="C23" s="115"/>
      <c r="D23" s="318"/>
      <c r="E23" s="314"/>
    </row>
    <row r="24" spans="1:5">
      <c r="A24" s="319" t="s">
        <v>487</v>
      </c>
      <c r="B24" s="320" t="s">
        <v>478</v>
      </c>
      <c r="C24" s="310" t="s">
        <v>526</v>
      </c>
      <c r="D24" s="321" t="s">
        <v>489</v>
      </c>
      <c r="E24" s="316" t="s">
        <v>490</v>
      </c>
    </row>
    <row r="25" spans="1:5">
      <c r="A25" s="319"/>
      <c r="B25" s="320"/>
      <c r="C25" s="314"/>
      <c r="D25" s="322"/>
      <c r="E25" s="314"/>
    </row>
    <row r="26" spans="1:5">
      <c r="A26" s="319" t="s">
        <v>527</v>
      </c>
      <c r="B26" s="322" t="s">
        <v>390</v>
      </c>
      <c r="C26" s="322" t="s">
        <v>528</v>
      </c>
      <c r="D26" s="320" t="s">
        <v>529</v>
      </c>
      <c r="E26" s="322"/>
    </row>
    <row r="27" spans="1:5">
      <c r="A27" s="322"/>
      <c r="B27" s="322"/>
      <c r="C27" s="322"/>
      <c r="D27" s="322"/>
      <c r="E27" s="322"/>
    </row>
    <row r="28" spans="1:5">
      <c r="A28" s="319" t="s">
        <v>527</v>
      </c>
      <c r="B28" s="322" t="s">
        <v>390</v>
      </c>
      <c r="C28" s="322" t="s">
        <v>530</v>
      </c>
      <c r="D28" s="320" t="s">
        <v>531</v>
      </c>
      <c r="E28" s="322"/>
    </row>
    <row r="29" spans="1:5">
      <c r="A29" s="322"/>
      <c r="B29" s="322"/>
      <c r="C29" s="322"/>
      <c r="D29" s="322"/>
      <c r="E29" s="322"/>
    </row>
    <row r="30" spans="1:5">
      <c r="A30" s="319" t="s">
        <v>527</v>
      </c>
      <c r="B30" s="322" t="s">
        <v>390</v>
      </c>
      <c r="C30" s="322" t="s">
        <v>532</v>
      </c>
      <c r="D30" s="320" t="s">
        <v>533</v>
      </c>
      <c r="E30" s="322"/>
    </row>
    <row r="31" spans="1:5">
      <c r="A31" s="322"/>
      <c r="B31" s="322"/>
      <c r="C31" s="322"/>
      <c r="D31" s="320"/>
      <c r="E31" s="322"/>
    </row>
  </sheetData>
  <mergeCells count="33">
    <mergeCell ref="A24:A25"/>
    <mergeCell ref="B24:B25"/>
    <mergeCell ref="D24:D25"/>
    <mergeCell ref="E24:E25"/>
    <mergeCell ref="C24:C25"/>
    <mergeCell ref="A2:E3"/>
    <mergeCell ref="C6:E6"/>
    <mergeCell ref="C4:D4"/>
    <mergeCell ref="A20:A21"/>
    <mergeCell ref="B20:B21"/>
    <mergeCell ref="C20:C21"/>
    <mergeCell ref="D20:D21"/>
    <mergeCell ref="E20:E21"/>
    <mergeCell ref="A22:A23"/>
    <mergeCell ref="B22:B23"/>
    <mergeCell ref="C22:C23"/>
    <mergeCell ref="D22:D23"/>
    <mergeCell ref="E22:E23"/>
    <mergeCell ref="A26:A27"/>
    <mergeCell ref="B26:B27"/>
    <mergeCell ref="C26:C27"/>
    <mergeCell ref="D26:D27"/>
    <mergeCell ref="E26:E27"/>
    <mergeCell ref="A28:A29"/>
    <mergeCell ref="B28:B29"/>
    <mergeCell ref="C28:C29"/>
    <mergeCell ref="D28:D29"/>
    <mergeCell ref="E28:E29"/>
    <mergeCell ref="A30:A31"/>
    <mergeCell ref="B30:B31"/>
    <mergeCell ref="C30:C31"/>
    <mergeCell ref="D30:D31"/>
    <mergeCell ref="E30:E31"/>
  </mergeCells>
  <phoneticPr fontId="3"/>
  <pageMargins left="0.78740157480314965" right="0.19685039370078741" top="0.98425196850393704" bottom="0.59055118110236227" header="0.31496062992125984" footer="0.31496062992125984"/>
  <pageSetup paperSize="9" orientation="portrait" horizontalDpi="300" verticalDpi="300" r:id="rId1"/>
  <headerFooter alignWithMargins="0">
    <oddHeader>&amp;R[エストニアの歴代内閣と政権構成政党]</oddHead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tabSelected="1" workbookViewId="0">
      <selection activeCell="H22" sqref="A1:XFD1048576"/>
    </sheetView>
  </sheetViews>
  <sheetFormatPr baseColWidth="10" defaultColWidth="13" defaultRowHeight="14"/>
  <cols>
    <col min="1" max="1" width="35.6640625" style="93" bestFit="1" customWidth="1"/>
    <col min="2" max="16384" width="13" style="93"/>
  </cols>
  <sheetData>
    <row r="1" spans="1:1">
      <c r="A1" s="93" t="s">
        <v>193</v>
      </c>
    </row>
    <row r="2" spans="1:1">
      <c r="A2" s="100" t="s">
        <v>536</v>
      </c>
    </row>
    <row r="3" spans="1:1">
      <c r="A3" s="100"/>
    </row>
    <row r="4" spans="1:1">
      <c r="A4" s="93" t="s">
        <v>194</v>
      </c>
    </row>
    <row r="5" spans="1:1">
      <c r="A5" s="323" t="s">
        <v>534</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議会選挙結果</vt:lpstr>
      <vt:lpstr>欧州議会選挙</vt:lpstr>
      <vt:lpstr>選挙制度</vt:lpstr>
      <vt:lpstr>主要政党</vt:lpstr>
      <vt:lpstr>政権構成表</vt:lpstr>
      <vt:lpstr>出典</vt:lpstr>
    </vt:vector>
  </TitlesOfParts>
  <Company>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komori</dc:creator>
  <cp:lastModifiedBy>仙石　学</cp:lastModifiedBy>
  <cp:lastPrinted>2013-02-06T07:57:35Z</cp:lastPrinted>
  <dcterms:created xsi:type="dcterms:W3CDTF">2008-01-04T09:08:15Z</dcterms:created>
  <dcterms:modified xsi:type="dcterms:W3CDTF">2024-05-09T00:29:09Z</dcterms:modified>
</cp:coreProperties>
</file>