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autoCompressPictures="0"/>
  <mc:AlternateContent xmlns:mc="http://schemas.openxmlformats.org/markup-compatibility/2006">
    <mc:Choice Requires="x15">
      <x15ac:absPath xmlns:x15ac="http://schemas.microsoft.com/office/spreadsheetml/2010/11/ac" url="/Users/sengoku/Desktop/"/>
    </mc:Choice>
  </mc:AlternateContent>
  <xr:revisionPtr revIDLastSave="0" documentId="10_ncr:8100000_{C923154F-728B-F240-BF9E-672ED35E2CB0}" xr6:coauthVersionLast="32" xr6:coauthVersionMax="32" xr10:uidLastSave="{00000000-0000-0000-0000-000000000000}"/>
  <bookViews>
    <workbookView xWindow="1900" yWindow="460" windowWidth="19960" windowHeight="15540" activeTab="5" xr2:uid="{00000000-000D-0000-FFFF-FFFF00000000}"/>
  </bookViews>
  <sheets>
    <sheet name="下院選挙" sheetId="1" r:id="rId1"/>
    <sheet name="大統領選挙" sheetId="2" r:id="rId2"/>
    <sheet name="選挙規則" sheetId="3" r:id="rId3"/>
    <sheet name="政党概要" sheetId="4" r:id="rId4"/>
    <sheet name="政権構成政党" sheetId="7" r:id="rId5"/>
    <sheet name="出典" sheetId="5" r:id="rId6"/>
  </sheets>
  <definedNames>
    <definedName name="_xlnm._FilterDatabase" localSheetId="3" hidden="1">政党概要!$A$4:$R$75</definedName>
    <definedName name="_xlnm._FilterDatabase" localSheetId="1" hidden="1">大統領選挙!$A$116:$I$116</definedName>
    <definedName name="_xlnm.Print_Titles" localSheetId="3">政党概要!$3:$4</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56" i="2" l="1"/>
  <c r="F156" i="2"/>
  <c r="E159" i="2"/>
  <c r="F159" i="2"/>
  <c r="E158" i="2"/>
  <c r="F158" i="2"/>
  <c r="E160" i="2"/>
  <c r="E157" i="2"/>
  <c r="E155" i="2"/>
  <c r="E154" i="2"/>
  <c r="E153" i="2"/>
  <c r="E152" i="2"/>
  <c r="F160" i="2"/>
  <c r="F157" i="2"/>
  <c r="F155" i="2"/>
  <c r="F154" i="2"/>
  <c r="F153" i="2"/>
  <c r="F152" i="2"/>
  <c r="D161" i="2"/>
  <c r="C147" i="2"/>
  <c r="E316" i="1"/>
  <c r="F315" i="1"/>
  <c r="F314" i="1"/>
  <c r="I297" i="1"/>
  <c r="I291" i="1"/>
  <c r="I292" i="1"/>
  <c r="I307" i="1" s="1"/>
  <c r="I293" i="1"/>
  <c r="I294" i="1"/>
  <c r="I295" i="1"/>
  <c r="I296" i="1"/>
  <c r="I298" i="1"/>
  <c r="I299" i="1"/>
  <c r="I300" i="1"/>
  <c r="I301" i="1"/>
  <c r="I302" i="1"/>
  <c r="I303" i="1"/>
  <c r="I304" i="1"/>
  <c r="I305" i="1"/>
  <c r="I306" i="1"/>
  <c r="H307" i="1"/>
  <c r="E307" i="1"/>
  <c r="F303" i="1" s="1"/>
  <c r="F304" i="1"/>
  <c r="F302" i="1"/>
  <c r="F301" i="1"/>
  <c r="F300" i="1"/>
  <c r="F299" i="1"/>
  <c r="F298" i="1"/>
  <c r="F297" i="1"/>
  <c r="F296" i="1"/>
  <c r="F295" i="1"/>
  <c r="F294" i="1"/>
  <c r="F293" i="1"/>
  <c r="F292" i="1"/>
  <c r="F291" i="1"/>
  <c r="G307" i="1"/>
  <c r="F313" i="1"/>
  <c r="F312" i="1"/>
  <c r="F311" i="1"/>
  <c r="F310" i="1"/>
  <c r="C129" i="2"/>
  <c r="I13" i="2"/>
  <c r="I14" i="2"/>
  <c r="I15" i="2"/>
  <c r="I16" i="2"/>
  <c r="I17" i="2"/>
  <c r="I12" i="2"/>
  <c r="E135" i="2"/>
  <c r="E136" i="2"/>
  <c r="E137" i="2"/>
  <c r="E138" i="2"/>
  <c r="D140" i="2"/>
  <c r="F139" i="2"/>
  <c r="E139" i="2"/>
  <c r="E134" i="2"/>
  <c r="C113" i="2"/>
  <c r="F121" i="2"/>
  <c r="E121" i="2"/>
  <c r="F117" i="2"/>
  <c r="E117" i="2" s="1"/>
  <c r="F118" i="2"/>
  <c r="E118" i="2"/>
  <c r="F119" i="2"/>
  <c r="E119" i="2"/>
  <c r="F120" i="2"/>
  <c r="E120" i="2"/>
  <c r="E98" i="2"/>
  <c r="E99" i="2"/>
  <c r="E100" i="2"/>
  <c r="E101" i="2"/>
  <c r="E102" i="2"/>
  <c r="E103" i="2"/>
  <c r="D105" i="2"/>
  <c r="F104" i="2"/>
  <c r="E104" i="2" s="1"/>
  <c r="E97" i="2"/>
  <c r="E73" i="2"/>
  <c r="E74" i="2"/>
  <c r="E75" i="2"/>
  <c r="E76" i="2"/>
  <c r="E77" i="2"/>
  <c r="E78" i="2"/>
  <c r="E79" i="2"/>
  <c r="E80" i="2"/>
  <c r="E81" i="2"/>
  <c r="E82" i="2"/>
  <c r="E83" i="2"/>
  <c r="E84" i="2"/>
  <c r="E72" i="2"/>
  <c r="D60" i="2"/>
  <c r="F57" i="2" s="1"/>
  <c r="E57" i="2" s="1"/>
  <c r="D45" i="2"/>
  <c r="F33" i="2"/>
  <c r="E33" i="2" s="1"/>
  <c r="F34" i="2"/>
  <c r="E34" i="2" s="1"/>
  <c r="F35" i="2"/>
  <c r="E35" i="2" s="1"/>
  <c r="F36" i="2"/>
  <c r="E36" i="2" s="1"/>
  <c r="F37" i="2"/>
  <c r="E37" i="2" s="1"/>
  <c r="F38" i="2"/>
  <c r="E38" i="2" s="1"/>
  <c r="F39" i="2"/>
  <c r="E39" i="2" s="1"/>
  <c r="F40" i="2"/>
  <c r="E40" i="2" s="1"/>
  <c r="F41" i="2"/>
  <c r="E41" i="2" s="1"/>
  <c r="E42" i="2"/>
  <c r="F43" i="2"/>
  <c r="E43" i="2"/>
  <c r="F44" i="2"/>
  <c r="E44" i="2"/>
  <c r="F32" i="2"/>
  <c r="E32" i="2"/>
  <c r="E13" i="2"/>
  <c r="E14" i="2"/>
  <c r="E15" i="2"/>
  <c r="E16" i="2"/>
  <c r="E17" i="2"/>
  <c r="E18" i="2"/>
  <c r="E19" i="2"/>
  <c r="E12" i="2"/>
  <c r="F275" i="1"/>
  <c r="F276" i="1"/>
  <c r="F277" i="1"/>
  <c r="F274" i="1"/>
  <c r="F264" i="1"/>
  <c r="F265" i="1"/>
  <c r="F266" i="1"/>
  <c r="F267" i="1"/>
  <c r="F268" i="1"/>
  <c r="F269" i="1"/>
  <c r="F270" i="1"/>
  <c r="F263" i="1"/>
  <c r="F247" i="1"/>
  <c r="F248" i="1"/>
  <c r="F249" i="1"/>
  <c r="F246" i="1"/>
  <c r="F232" i="1"/>
  <c r="F233" i="1"/>
  <c r="F234" i="1"/>
  <c r="F235" i="1"/>
  <c r="F236" i="1"/>
  <c r="F237" i="1"/>
  <c r="F238" i="1"/>
  <c r="F239" i="1"/>
  <c r="F240" i="1"/>
  <c r="F241" i="1"/>
  <c r="F242" i="1"/>
  <c r="F231" i="1"/>
  <c r="F213" i="1"/>
  <c r="F214" i="1"/>
  <c r="F215" i="1"/>
  <c r="F216" i="1"/>
  <c r="F212" i="1"/>
  <c r="F208" i="1"/>
  <c r="F183" i="1"/>
  <c r="F184" i="1"/>
  <c r="F185" i="1"/>
  <c r="F186" i="1"/>
  <c r="F187" i="1"/>
  <c r="F188" i="1"/>
  <c r="F189" i="1"/>
  <c r="F190" i="1"/>
  <c r="F191" i="1"/>
  <c r="F192" i="1"/>
  <c r="F193" i="1"/>
  <c r="F194" i="1"/>
  <c r="F195" i="1"/>
  <c r="F196" i="1"/>
  <c r="F197" i="1"/>
  <c r="F198" i="1"/>
  <c r="F199" i="1"/>
  <c r="F200" i="1"/>
  <c r="F201" i="1"/>
  <c r="F202" i="1"/>
  <c r="F203" i="1"/>
  <c r="F204" i="1"/>
  <c r="F207" i="1"/>
  <c r="F182" i="1"/>
  <c r="F159" i="1"/>
  <c r="F160" i="1"/>
  <c r="F161" i="1"/>
  <c r="F162" i="1"/>
  <c r="F163" i="1"/>
  <c r="F164" i="1"/>
  <c r="F165" i="1"/>
  <c r="F166" i="1"/>
  <c r="F167" i="1"/>
  <c r="F158" i="1"/>
  <c r="F154"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26" i="1"/>
  <c r="F106" i="1"/>
  <c r="F107" i="1"/>
  <c r="F108" i="1"/>
  <c r="F109" i="1"/>
  <c r="F110" i="1"/>
  <c r="F111" i="1"/>
  <c r="F112" i="1"/>
  <c r="F105"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56" i="1"/>
  <c r="F33" i="1"/>
  <c r="F34" i="1"/>
  <c r="F35" i="1"/>
  <c r="F36" i="1"/>
  <c r="F37" i="1"/>
  <c r="F38" i="1"/>
  <c r="F39" i="1"/>
  <c r="F40" i="1"/>
  <c r="F41" i="1"/>
  <c r="F42" i="1"/>
  <c r="F32" i="1"/>
  <c r="F14" i="1"/>
  <c r="F15" i="1"/>
  <c r="F16" i="1"/>
  <c r="F17" i="1"/>
  <c r="F18" i="1"/>
  <c r="F19" i="1"/>
  <c r="F20" i="1"/>
  <c r="F21" i="1"/>
  <c r="F22" i="1"/>
  <c r="F23" i="1"/>
  <c r="F24" i="1"/>
  <c r="F25" i="1"/>
  <c r="F26" i="1"/>
  <c r="F27" i="1"/>
  <c r="F28" i="1"/>
  <c r="F13" i="1"/>
  <c r="E278" i="1"/>
  <c r="E271" i="1"/>
  <c r="G271" i="1"/>
  <c r="E218" i="1"/>
  <c r="E169" i="1"/>
  <c r="I97" i="1"/>
  <c r="D122" i="2"/>
  <c r="D85" i="2"/>
  <c r="C51" i="2"/>
  <c r="G243" i="1"/>
  <c r="E243" i="1"/>
  <c r="E250" i="1"/>
  <c r="H209" i="1"/>
  <c r="G209" i="1"/>
  <c r="E209" i="1"/>
  <c r="I204" i="1"/>
  <c r="I203" i="1"/>
  <c r="I202" i="1"/>
  <c r="I201" i="1"/>
  <c r="I200" i="1"/>
  <c r="I199" i="1"/>
  <c r="I198" i="1"/>
  <c r="I197" i="1"/>
  <c r="I196" i="1"/>
  <c r="I195" i="1"/>
  <c r="I194" i="1"/>
  <c r="I193" i="1"/>
  <c r="I192" i="1"/>
  <c r="I191" i="1"/>
  <c r="I190" i="1"/>
  <c r="I189" i="1"/>
  <c r="I188" i="1"/>
  <c r="I187" i="1"/>
  <c r="I186" i="1"/>
  <c r="I185" i="1"/>
  <c r="I184" i="1"/>
  <c r="I183" i="1"/>
  <c r="I182" i="1"/>
  <c r="I209" i="1"/>
  <c r="H155" i="1"/>
  <c r="G155" i="1"/>
  <c r="E155" i="1"/>
  <c r="G102" i="1"/>
  <c r="E102" i="1"/>
  <c r="I99" i="1"/>
  <c r="I98"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E113" i="1"/>
  <c r="I64" i="1"/>
  <c r="I63" i="1"/>
  <c r="I62" i="1"/>
  <c r="I61" i="1"/>
  <c r="I60" i="1"/>
  <c r="H59" i="1"/>
  <c r="I59" i="1"/>
  <c r="H58" i="1"/>
  <c r="I58" i="1" s="1"/>
  <c r="H57" i="1"/>
  <c r="I57" i="1"/>
  <c r="H56" i="1"/>
  <c r="H102" i="1" s="1"/>
  <c r="I102" i="1" s="1"/>
  <c r="D51" i="1"/>
  <c r="H29" i="1"/>
  <c r="G29" i="1"/>
  <c r="I29" i="1" s="1"/>
  <c r="E28" i="1"/>
  <c r="E29" i="1"/>
  <c r="I27" i="1"/>
  <c r="I26" i="1"/>
  <c r="I25" i="1"/>
  <c r="E43" i="1"/>
  <c r="I24" i="1"/>
  <c r="I23" i="1"/>
  <c r="I22" i="1"/>
  <c r="I21" i="1"/>
  <c r="I20" i="1"/>
  <c r="I19" i="1"/>
  <c r="I18" i="1"/>
  <c r="I17" i="1"/>
  <c r="I16" i="1"/>
  <c r="I15" i="1"/>
  <c r="I14" i="1"/>
  <c r="I13" i="1"/>
  <c r="I56" i="1" l="1"/>
  <c r="F56" i="2"/>
  <c r="E56" i="2" s="1"/>
  <c r="F58" i="2"/>
  <c r="E58" i="2" s="1"/>
  <c r="F306" i="1"/>
  <c r="F59" i="2"/>
  <c r="E59" i="2" s="1"/>
</calcChain>
</file>

<file path=xl/sharedStrings.xml><?xml version="1.0" encoding="utf-8"?>
<sst xmlns="http://schemas.openxmlformats.org/spreadsheetml/2006/main" count="1485" uniqueCount="919">
  <si>
    <r>
      <t>* 1999</t>
    </r>
    <r>
      <rPr>
        <sz val="11"/>
        <rFont val="ＭＳ Ｐゴシック"/>
        <family val="3"/>
        <charset val="128"/>
      </rPr>
      <t>年選挙には、選挙連合として登録。</t>
    </r>
    <rPh sb="6" eb="7">
      <t>ネン</t>
    </rPh>
    <rPh sb="7" eb="9">
      <t>センキョ</t>
    </rPh>
    <rPh sb="19" eb="21">
      <t>トウロク</t>
    </rPh>
    <phoneticPr fontId="3"/>
  </si>
  <si>
    <r>
      <t>2001</t>
    </r>
    <r>
      <rPr>
        <sz val="11"/>
        <rFont val="ＭＳ Ｐゴシック"/>
        <family val="3"/>
        <charset val="128"/>
      </rPr>
      <t>年に、「ロシア年金生活者党」</t>
    </r>
    <r>
      <rPr>
        <sz val="11"/>
        <rFont val="Times New Roman"/>
        <family val="1"/>
      </rPr>
      <t>(РПП)</t>
    </r>
    <r>
      <rPr>
        <sz val="11"/>
        <rFont val="ＭＳ Ｐゴシック"/>
        <family val="3"/>
        <charset val="128"/>
      </rPr>
      <t>を結成。</t>
    </r>
    <rPh sb="4" eb="5">
      <t>ネン</t>
    </rPh>
    <rPh sb="11" eb="13">
      <t>ネンキン</t>
    </rPh>
    <rPh sb="13" eb="16">
      <t>セイカツシャ</t>
    </rPh>
    <rPh sb="16" eb="17">
      <t>トウ</t>
    </rPh>
    <rPh sb="24" eb="26">
      <t>ケッセイ</t>
    </rPh>
    <phoneticPr fontId="3"/>
  </si>
  <si>
    <t>http://www.spravedlivo.ru/</t>
    <phoneticPr fontId="3"/>
  </si>
  <si>
    <t>Женщины России</t>
    <phoneticPr fontId="3"/>
  </si>
  <si>
    <t>Women of Russia</t>
    <phoneticPr fontId="3"/>
  </si>
  <si>
    <r>
      <t>* 1993</t>
    </r>
    <r>
      <rPr>
        <sz val="11"/>
        <rFont val="ＭＳ Ｐゴシック"/>
        <family val="3"/>
        <charset val="128"/>
      </rPr>
      <t>年、</t>
    </r>
    <r>
      <rPr>
        <sz val="11"/>
        <rFont val="Times New Roman"/>
        <family val="1"/>
      </rPr>
      <t>1995</t>
    </r>
    <r>
      <rPr>
        <sz val="11"/>
        <rFont val="ＭＳ Ｐゴシック"/>
        <family val="3"/>
        <charset val="128"/>
      </rPr>
      <t>年選挙の際の正式名称は、「政治運動『ロシアの女性』」。</t>
    </r>
    <rPh sb="6" eb="7">
      <t>ネン</t>
    </rPh>
    <rPh sb="12" eb="13">
      <t>ネン</t>
    </rPh>
    <rPh sb="13" eb="15">
      <t>センキョ</t>
    </rPh>
    <rPh sb="16" eb="17">
      <t>サイ</t>
    </rPh>
    <rPh sb="18" eb="20">
      <t>セイシキ</t>
    </rPh>
    <rPh sb="20" eb="22">
      <t>メイショウ</t>
    </rPh>
    <rPh sb="25" eb="27">
      <t>セイジ</t>
    </rPh>
    <rPh sb="27" eb="29">
      <t>ウンドウ</t>
    </rPh>
    <rPh sb="34" eb="36">
      <t>ジョセイ</t>
    </rPh>
    <phoneticPr fontId="3"/>
  </si>
  <si>
    <t>РОС</t>
    <phoneticPr fontId="3"/>
  </si>
  <si>
    <t>Российский общенародный союз</t>
    <phoneticPr fontId="3"/>
  </si>
  <si>
    <t>Russian all-people's Union</t>
    <phoneticPr fontId="3"/>
  </si>
  <si>
    <t>РПЖ</t>
    <phoneticPr fontId="3"/>
  </si>
  <si>
    <t>Российская партия ЖИЗНИ</t>
  </si>
  <si>
    <t>Russian Party of LIFE</t>
  </si>
  <si>
    <t>РПП</t>
    <phoneticPr fontId="3"/>
  </si>
  <si>
    <t>Российская партия пенсионеров</t>
    <phoneticPr fontId="3"/>
  </si>
  <si>
    <t>Russian Party of Pensioners</t>
    <phoneticPr fontId="3"/>
  </si>
  <si>
    <t>Русская социалистическая партия</t>
    <phoneticPr fontId="3"/>
  </si>
  <si>
    <t>Russian socialist party</t>
    <phoneticPr fontId="3"/>
  </si>
  <si>
    <t>СЛОН</t>
    <phoneticPr fontId="3"/>
  </si>
  <si>
    <t>СОЮЗ ПРАВЫХ СИЛ</t>
    <phoneticPr fontId="3"/>
  </si>
  <si>
    <t>UNION OF RIGHT FORCES</t>
    <phoneticPr fontId="3"/>
  </si>
  <si>
    <t>http://www.sps.ru/</t>
  </si>
  <si>
    <t>Российская объединенная демократическая партия "ЯБЛОКО"</t>
    <phoneticPr fontId="3"/>
  </si>
  <si>
    <t>Russian Democratic Party ‘YABLOKO’</t>
    <phoneticPr fontId="3"/>
  </si>
  <si>
    <t>http://www.yabloko.ru/</t>
  </si>
  <si>
    <t>Блок генерала Андрея Николаева, академика Святослава Федорова</t>
    <phoneticPr fontId="3"/>
  </si>
  <si>
    <t>Bloc of  general Andrei Nikolaev, academician Sviatoslav Fedorov</t>
    <phoneticPr fontId="3"/>
  </si>
  <si>
    <t>БЛОК ЖИРИНОВСКОГО</t>
    <phoneticPr fontId="3"/>
  </si>
  <si>
    <t>Bloc of Zhirinovskii</t>
    <phoneticPr fontId="3"/>
  </si>
  <si>
    <t>Блок Ивана Рыбкина</t>
    <phoneticPr fontId="3"/>
  </si>
  <si>
    <t>Bloc of Ivan Rybkin</t>
    <phoneticPr fontId="3"/>
  </si>
  <si>
    <t>Блок независимых</t>
    <phoneticPr fontId="3"/>
  </si>
  <si>
    <t>Bloc of independents</t>
    <phoneticPr fontId="3"/>
  </si>
  <si>
    <t>БЛОК СТАНИСЛАВА ГОВОРУХИНА</t>
    <phoneticPr fontId="3"/>
  </si>
  <si>
    <t>Bloc of Stanislav Govorukhin</t>
    <phoneticPr fontId="3"/>
  </si>
  <si>
    <t>Блок: Явлинский - Болдырев - Лукин</t>
  </si>
  <si>
    <t>Bloc: Yavlinskii - Boldyrev - Lukin</t>
    <phoneticPr fontId="3"/>
  </si>
  <si>
    <t>Power to the people!</t>
    <phoneticPr fontId="3"/>
  </si>
  <si>
    <t>Достоинство и милосердие</t>
  </si>
  <si>
    <t>Dignity and charity</t>
    <phoneticPr fontId="3"/>
  </si>
  <si>
    <t>Коммунисты -- Трудовая Россия -- За Советский Союз</t>
    <phoneticPr fontId="3"/>
  </si>
  <si>
    <t>Мое Отечество</t>
    <phoneticPr fontId="3"/>
  </si>
  <si>
    <t>Народный союз</t>
    <phoneticPr fontId="3"/>
  </si>
  <si>
    <t>http://www.partia-nv.ru/</t>
  </si>
  <si>
    <t>Новый курс - Автомобильная Россия</t>
    <phoneticPr fontId="3"/>
  </si>
  <si>
    <t>Памфилова--Гуров--Владимир Лысенко (Республиканская партия Российской Федерации)</t>
    <phoneticPr fontId="3"/>
  </si>
  <si>
    <t>Pamfilova--Gurov--Vladimir Lysenko (Republican Party of Russian Federation)</t>
    <phoneticPr fontId="3"/>
  </si>
  <si>
    <t>□**</t>
    <phoneticPr fontId="3"/>
  </si>
  <si>
    <t>Party of Russia’s Revival</t>
  </si>
  <si>
    <t>http://www.seleznev-inform.ru/</t>
  </si>
  <si>
    <t>Партия Возрождения России - Российская партия ЖИЗНИ</t>
    <phoneticPr fontId="3"/>
  </si>
  <si>
    <t>Party of Russia’s Revival – Russian Party of LIFE</t>
    <phoneticPr fontId="3"/>
  </si>
  <si>
    <t>Party of pensioners</t>
    <phoneticPr fontId="3"/>
  </si>
  <si>
    <t>Партия самоуправления трудящихся</t>
    <phoneticPr fontId="3"/>
  </si>
  <si>
    <t>Party of workers' self-government</t>
    <phoneticPr fontId="3"/>
  </si>
  <si>
    <t>Party of economic freedom</t>
    <phoneticPr fontId="3"/>
  </si>
  <si>
    <t>ПАТРИОТЫ РОССИИ</t>
    <phoneticPr fontId="3"/>
  </si>
  <si>
    <t>Transformation of the Fatherland</t>
    <phoneticPr fontId="3"/>
  </si>
  <si>
    <t>Профсоюзы и промышленники России -- Союз Труда</t>
    <phoneticPr fontId="3"/>
  </si>
  <si>
    <t>Trade Unions and Industrialists of Russia - The Union of Labour</t>
    <phoneticPr fontId="3"/>
  </si>
  <si>
    <t>Развитие предпринимательства</t>
    <phoneticPr fontId="3"/>
  </si>
  <si>
    <t>Republican Party of Russia</t>
    <phoneticPr fontId="3"/>
  </si>
  <si>
    <t>http://www.rprf.ru/</t>
  </si>
  <si>
    <t>РОССИЙСКАЯ ПАРТИЯ ПЕНСИОНЕРОВ И ПАРТИЯ СОЦИАЛЬНОЙ СПРАВЕДЛИВОСТИ</t>
    <phoneticPr fontId="3"/>
  </si>
  <si>
    <t>Russian Party of Pensioners and Party of Social Justice</t>
    <phoneticPr fontId="3"/>
  </si>
  <si>
    <t>SLON Party</t>
    <phoneticPr fontId="3"/>
  </si>
  <si>
    <t xml:space="preserve">Rodina (‘Motherland’)  </t>
    <phoneticPr fontId="3"/>
  </si>
  <si>
    <t xml:space="preserve">Rodina (‘Motherland’)  (Popular-Patriotic Union) </t>
    <phoneticPr fontId="3"/>
  </si>
  <si>
    <t>FATHERLAND - ALL RUSSIA</t>
    <phoneticPr fontId="3"/>
  </si>
  <si>
    <t>Communist Party of the Russian Federation(CPRF)</t>
    <phoneticPr fontId="3"/>
  </si>
  <si>
    <t>Democratic Party of Russia</t>
    <phoneticPr fontId="3"/>
  </si>
  <si>
    <r>
      <t>18歳以上/35歳以上　なお立候補に際しては有権者100万人</t>
    </r>
    <r>
      <rPr>
        <sz val="11"/>
        <rFont val="ＭＳ Ｐゴシック"/>
        <family val="3"/>
        <charset val="128"/>
      </rPr>
      <t>以上</t>
    </r>
    <r>
      <rPr>
        <sz val="11"/>
        <color indexed="8"/>
        <rFont val="ＭＳ Ｐゴシック"/>
        <family val="3"/>
        <charset val="128"/>
      </rPr>
      <t>の署名を集める必要がある（ただし、1つの連邦構成主体は署名全体の7％</t>
    </r>
    <r>
      <rPr>
        <sz val="11"/>
        <rFont val="ＭＳ Ｐゴシック"/>
        <family val="3"/>
        <charset val="128"/>
      </rPr>
      <t>以下</t>
    </r>
    <r>
      <rPr>
        <sz val="11"/>
        <color indexed="8"/>
        <rFont val="ＭＳ Ｐゴシック"/>
        <family val="3"/>
        <charset val="128"/>
      </rPr>
      <t>でなければならない）</t>
    </r>
    <rPh sb="2" eb="5">
      <t>サイイジョウ</t>
    </rPh>
    <rPh sb="8" eb="11">
      <t>サイイジョウ</t>
    </rPh>
    <phoneticPr fontId="3"/>
  </si>
  <si>
    <t>18歳以上/35歳以上　なお立候補に際しては有権者100万人以上の署名を集める必要がある（ただし、1つの連邦構成主体は署名全体の7万人以下でなければならない）</t>
    <rPh sb="65" eb="67">
      <t>マンニン</t>
    </rPh>
    <phoneticPr fontId="3"/>
  </si>
  <si>
    <t>Духовное наследие</t>
  </si>
  <si>
    <t xml:space="preserve">РПП и ПСС </t>
    <phoneticPr fontId="3"/>
  </si>
  <si>
    <t>投票数*</t>
    <rPh sb="0" eb="2">
      <t>トウヒョウ</t>
    </rPh>
    <rPh sb="2" eb="3">
      <t>スウ</t>
    </rPh>
    <phoneticPr fontId="3"/>
  </si>
  <si>
    <t>有効投票数*</t>
    <rPh sb="0" eb="2">
      <t>ユウコウ</t>
    </rPh>
    <rPh sb="2" eb="4">
      <t>トウヒョウ</t>
    </rPh>
    <rPh sb="4" eb="5">
      <t>スウ</t>
    </rPh>
    <phoneticPr fontId="3"/>
  </si>
  <si>
    <r>
      <t>小選挙区では候補者に投票。比例区では</t>
    </r>
    <r>
      <rPr>
        <sz val="11"/>
        <rFont val="ＭＳ Ｐゴシック"/>
        <family val="3"/>
        <charset val="128"/>
      </rPr>
      <t>選挙団体に投票。(「その他（候補資格）」の項目も参照）</t>
    </r>
    <rPh sb="0" eb="4">
      <t>ショウセンキョク</t>
    </rPh>
    <rPh sb="6" eb="9">
      <t>コウホシャ</t>
    </rPh>
    <rPh sb="10" eb="12">
      <t>トウヒョウ</t>
    </rPh>
    <rPh sb="13" eb="16">
      <t>ヒレイク</t>
    </rPh>
    <rPh sb="18" eb="20">
      <t>センキョ</t>
    </rPh>
    <rPh sb="20" eb="22">
      <t>ダンタイ</t>
    </rPh>
    <rPh sb="23" eb="25">
      <t>トウヒョウ</t>
    </rPh>
    <rPh sb="30" eb="31">
      <t>タ</t>
    </rPh>
    <rPh sb="32" eb="34">
      <t>コウホ</t>
    </rPh>
    <rPh sb="34" eb="36">
      <t>シカク</t>
    </rPh>
    <rPh sb="39" eb="41">
      <t>コウモク</t>
    </rPh>
    <rPh sb="42" eb="44">
      <t>サンショウ</t>
    </rPh>
    <phoneticPr fontId="3"/>
  </si>
  <si>
    <t>小選挙区では候補者に投票。比例区では選挙団体・選挙連合に投票。(「その他（候補資格）」の項目も参照）</t>
    <rPh sb="0" eb="4">
      <t>ショウセンキョク</t>
    </rPh>
    <rPh sb="6" eb="9">
      <t>コウホシャ</t>
    </rPh>
    <rPh sb="10" eb="12">
      <t>トウヒョウ</t>
    </rPh>
    <rPh sb="13" eb="16">
      <t>ヒレイク</t>
    </rPh>
    <rPh sb="18" eb="20">
      <t>センキョ</t>
    </rPh>
    <rPh sb="20" eb="22">
      <t>ダンタイ</t>
    </rPh>
    <rPh sb="28" eb="30">
      <t>トウヒョウ</t>
    </rPh>
    <phoneticPr fontId="3"/>
  </si>
  <si>
    <t>小選挙区では候補者に投票。比例区では政党・選挙連合に投票。(「その他（候補資格）」の項目も参照）</t>
    <rPh sb="18" eb="20">
      <t>セイトウ</t>
    </rPh>
    <phoneticPr fontId="3"/>
  </si>
  <si>
    <t>2回投票制。第1回投票で選挙に参加した有権者の過半数の票を獲得した候補がいない場合、上位2名の候補による決選投票を実施。</t>
    <rPh sb="1" eb="2">
      <t>カイ</t>
    </rPh>
    <rPh sb="2" eb="4">
      <t>トウヒョウ</t>
    </rPh>
    <rPh sb="4" eb="5">
      <t>セイ</t>
    </rPh>
    <rPh sb="12" eb="14">
      <t>センキョ</t>
    </rPh>
    <rPh sb="15" eb="17">
      <t>サンカ</t>
    </rPh>
    <rPh sb="19" eb="22">
      <t>ユウケンシャ</t>
    </rPh>
    <phoneticPr fontId="3"/>
  </si>
  <si>
    <r>
      <t>2003</t>
    </r>
    <r>
      <rPr>
        <sz val="11"/>
        <rFont val="ＭＳ Ｐゴシック"/>
        <family val="3"/>
        <charset val="128"/>
      </rPr>
      <t>年に、「中小企業ネットワーク政党」として設立。</t>
    </r>
    <r>
      <rPr>
        <sz val="11"/>
        <rFont val="Times New Roman"/>
        <family val="1"/>
      </rPr>
      <t>2004</t>
    </r>
    <r>
      <rPr>
        <sz val="11"/>
        <rFont val="ＭＳ Ｐゴシック"/>
        <family val="3"/>
        <charset val="128"/>
      </rPr>
      <t>年から「自由ロシア」という名称で活動。</t>
    </r>
    <r>
      <rPr>
        <sz val="11"/>
        <rFont val="Times New Roman"/>
        <family val="1"/>
      </rPr>
      <t>2007</t>
    </r>
    <r>
      <rPr>
        <sz val="11"/>
        <rFont val="ＭＳ Ｐゴシック"/>
        <family val="3"/>
        <charset val="128"/>
      </rPr>
      <t>年</t>
    </r>
    <r>
      <rPr>
        <sz val="11"/>
        <rFont val="Times New Roman"/>
        <family val="1"/>
      </rPr>
      <t>2</t>
    </r>
    <r>
      <rPr>
        <sz val="11"/>
        <rFont val="ＭＳ Ｐゴシック"/>
        <family val="3"/>
        <charset val="128"/>
      </rPr>
      <t>月に「市民勢力」に改称。</t>
    </r>
    <rPh sb="4" eb="5">
      <t>ネン</t>
    </rPh>
    <rPh sb="8" eb="10">
      <t>チュウショウ</t>
    </rPh>
    <rPh sb="10" eb="12">
      <t>キギョウ</t>
    </rPh>
    <rPh sb="18" eb="20">
      <t>セイトウ</t>
    </rPh>
    <rPh sb="24" eb="26">
      <t>セツリツ</t>
    </rPh>
    <rPh sb="31" eb="32">
      <t>ネン</t>
    </rPh>
    <rPh sb="35" eb="37">
      <t>ジユウ</t>
    </rPh>
    <rPh sb="44" eb="46">
      <t>メイショウ</t>
    </rPh>
    <rPh sb="47" eb="49">
      <t>カツドウ</t>
    </rPh>
    <rPh sb="54" eb="55">
      <t>ネン</t>
    </rPh>
    <rPh sb="56" eb="57">
      <t>ガツ</t>
    </rPh>
    <rPh sb="59" eb="61">
      <t>シミン</t>
    </rPh>
    <rPh sb="61" eb="63">
      <t>セイリョク</t>
    </rPh>
    <rPh sb="65" eb="67">
      <t>カイショウ</t>
    </rPh>
    <phoneticPr fontId="3"/>
  </si>
  <si>
    <r>
      <t>2001</t>
    </r>
    <r>
      <rPr>
        <sz val="11"/>
        <rFont val="ＭＳ Ｐゴシック"/>
        <family val="3"/>
        <charset val="128"/>
      </rPr>
      <t>年</t>
    </r>
    <r>
      <rPr>
        <sz val="11"/>
        <rFont val="Times New Roman"/>
        <family val="1"/>
      </rPr>
      <t>4</t>
    </r>
    <r>
      <rPr>
        <sz val="11"/>
        <rFont val="ＭＳ Ｐゴシック"/>
        <family val="3"/>
        <charset val="128"/>
      </rPr>
      <t>月から連合を形成していた「『統一』同盟」と「祖国」</t>
    </r>
    <r>
      <rPr>
        <sz val="11"/>
        <rFont val="Times New Roman"/>
        <family val="1"/>
      </rPr>
      <t>(ОВР)</t>
    </r>
    <r>
      <rPr>
        <sz val="11"/>
        <rFont val="ＭＳ Ｐゴシック"/>
        <family val="3"/>
        <charset val="128"/>
      </rPr>
      <t>により、同年</t>
    </r>
    <r>
      <rPr>
        <sz val="11"/>
        <rFont val="Times New Roman"/>
        <family val="1"/>
      </rPr>
      <t>12</t>
    </r>
    <r>
      <rPr>
        <sz val="11"/>
        <rFont val="ＭＳ Ｐゴシック"/>
        <family val="3"/>
        <charset val="128"/>
      </rPr>
      <t>月に結党（全ロシア政党「統一と祖国」－統一ロシア）。</t>
    </r>
    <r>
      <rPr>
        <sz val="11"/>
        <rFont val="Times New Roman"/>
        <family val="1"/>
      </rPr>
      <t>2003</t>
    </r>
    <r>
      <rPr>
        <sz val="11"/>
        <rFont val="ＭＳ Ｐゴシック"/>
        <family val="3"/>
        <charset val="128"/>
      </rPr>
      <t>年</t>
    </r>
    <r>
      <rPr>
        <sz val="11"/>
        <rFont val="Times New Roman"/>
        <family val="1"/>
      </rPr>
      <t>12</t>
    </r>
    <r>
      <rPr>
        <sz val="11"/>
        <rFont val="ＭＳ Ｐゴシック"/>
        <family val="3"/>
        <charset val="128"/>
      </rPr>
      <t>月に現在の名称に変更。</t>
    </r>
    <rPh sb="4" eb="5">
      <t>ネン</t>
    </rPh>
    <rPh sb="6" eb="7">
      <t>ガツ</t>
    </rPh>
    <rPh sb="9" eb="11">
      <t>レンゴウ</t>
    </rPh>
    <rPh sb="12" eb="14">
      <t>ケイセイ</t>
    </rPh>
    <rPh sb="20" eb="22">
      <t>トウイツ</t>
    </rPh>
    <rPh sb="23" eb="25">
      <t>ドウメイ</t>
    </rPh>
    <rPh sb="28" eb="30">
      <t>ソコク</t>
    </rPh>
    <rPh sb="40" eb="42">
      <t>ドウネン</t>
    </rPh>
    <rPh sb="44" eb="45">
      <t>ガツ</t>
    </rPh>
    <rPh sb="46" eb="48">
      <t>ケットウ</t>
    </rPh>
    <rPh sb="49" eb="50">
      <t>ゼン</t>
    </rPh>
    <rPh sb="53" eb="55">
      <t>セイトウ</t>
    </rPh>
    <rPh sb="56" eb="58">
      <t>トウイツ</t>
    </rPh>
    <rPh sb="59" eb="61">
      <t>ソコク</t>
    </rPh>
    <rPh sb="63" eb="65">
      <t>トウイツ</t>
    </rPh>
    <rPh sb="74" eb="75">
      <t>ネン</t>
    </rPh>
    <rPh sb="77" eb="78">
      <t>ガツ</t>
    </rPh>
    <rPh sb="79" eb="81">
      <t>ゲンザイ</t>
    </rPh>
    <rPh sb="82" eb="84">
      <t>メイショウ</t>
    </rPh>
    <rPh sb="85" eb="87">
      <t>ヘンコウ</t>
    </rPh>
    <phoneticPr fontId="3"/>
  </si>
  <si>
    <r>
      <rPr>
        <sz val="11"/>
        <rFont val="ＭＳ Ｐゴシック"/>
        <family val="3"/>
        <charset val="128"/>
      </rPr>
      <t>自由ロシア人民党、ロシア民主党</t>
    </r>
    <r>
      <rPr>
        <sz val="11"/>
        <rFont val="Times New Roman"/>
        <family val="1"/>
      </rPr>
      <t>(ДПР)</t>
    </r>
    <r>
      <rPr>
        <sz val="11"/>
        <rFont val="ＭＳ Ｐゴシック"/>
        <family val="3"/>
        <charset val="128"/>
      </rPr>
      <t>など、経済改革の修正を求めるグループを中心に結成。</t>
    </r>
    <rPh sb="0" eb="2">
      <t>ジユウ</t>
    </rPh>
    <rPh sb="5" eb="8">
      <t>ジンミントウ</t>
    </rPh>
    <rPh sb="12" eb="15">
      <t>ミンシュトウ</t>
    </rPh>
    <rPh sb="23" eb="25">
      <t>ケイザイ</t>
    </rPh>
    <rPh sb="25" eb="27">
      <t>カイカク</t>
    </rPh>
    <rPh sb="28" eb="30">
      <t>シュウセイ</t>
    </rPh>
    <rPh sb="31" eb="32">
      <t>モト</t>
    </rPh>
    <rPh sb="39" eb="41">
      <t>チュウシン</t>
    </rPh>
    <rPh sb="42" eb="44">
      <t>ケッセイ</t>
    </rPh>
    <phoneticPr fontId="3"/>
  </si>
  <si>
    <r>
      <t>2001</t>
    </r>
    <r>
      <rPr>
        <sz val="11"/>
        <rFont val="ＭＳ Ｐゴシック"/>
        <family val="3"/>
        <charset val="128"/>
      </rPr>
      <t>年</t>
    </r>
    <r>
      <rPr>
        <sz val="11"/>
        <rFont val="Times New Roman"/>
        <family val="1"/>
      </rPr>
      <t>4</t>
    </r>
    <r>
      <rPr>
        <sz val="11"/>
        <rFont val="ＭＳ Ｐゴシック"/>
        <family val="3"/>
        <charset val="128"/>
      </rPr>
      <t>月に、「祖国」</t>
    </r>
    <r>
      <rPr>
        <sz val="11"/>
        <rFont val="Times New Roman"/>
        <family val="1"/>
      </rPr>
      <t>(ОВР)</t>
    </r>
    <r>
      <rPr>
        <sz val="11"/>
        <rFont val="ＭＳ Ｐゴシック"/>
        <family val="3"/>
        <charset val="128"/>
      </rPr>
      <t>と連合を形成。同年</t>
    </r>
    <r>
      <rPr>
        <sz val="11"/>
        <rFont val="Times New Roman"/>
        <family val="1"/>
      </rPr>
      <t>12</t>
    </r>
    <r>
      <rPr>
        <sz val="11"/>
        <rFont val="ＭＳ Ｐゴシック"/>
        <family val="3"/>
        <charset val="128"/>
      </rPr>
      <t>月に全ロシア政党「統一と祖国」－統一ロシアを結党。後に統一ロシア</t>
    </r>
    <r>
      <rPr>
        <sz val="11"/>
        <rFont val="Times New Roman"/>
        <family val="1"/>
      </rPr>
      <t>(ЕДИНАЯ РОССИЯ)</t>
    </r>
    <r>
      <rPr>
        <sz val="11"/>
        <rFont val="ＭＳ Ｐゴシック"/>
        <family val="3"/>
        <charset val="128"/>
      </rPr>
      <t>に名称変更。</t>
    </r>
    <rPh sb="4" eb="5">
      <t>ネン</t>
    </rPh>
    <rPh sb="6" eb="7">
      <t>ガツ</t>
    </rPh>
    <rPh sb="10" eb="12">
      <t>ソコク</t>
    </rPh>
    <rPh sb="19" eb="21">
      <t>レンゴウ</t>
    </rPh>
    <rPh sb="22" eb="24">
      <t>ケイセイ</t>
    </rPh>
    <rPh sb="25" eb="27">
      <t>ドウネン</t>
    </rPh>
    <rPh sb="29" eb="30">
      <t>ガツ</t>
    </rPh>
    <rPh sb="31" eb="32">
      <t>ゼン</t>
    </rPh>
    <rPh sb="35" eb="37">
      <t>セイトウ</t>
    </rPh>
    <rPh sb="38" eb="40">
      <t>トウイツ</t>
    </rPh>
    <rPh sb="41" eb="43">
      <t>ソコク</t>
    </rPh>
    <rPh sb="45" eb="47">
      <t>トウイツ</t>
    </rPh>
    <rPh sb="51" eb="53">
      <t>ケットウ</t>
    </rPh>
    <rPh sb="54" eb="55">
      <t>ノチ</t>
    </rPh>
    <rPh sb="56" eb="58">
      <t>トウイツ</t>
    </rPh>
    <rPh sb="77" eb="79">
      <t>メイショウ</t>
    </rPh>
    <rPh sb="79" eb="81">
      <t>ヘンコウ</t>
    </rPh>
    <phoneticPr fontId="3"/>
  </si>
  <si>
    <r>
      <t>2001</t>
    </r>
    <r>
      <rPr>
        <sz val="11"/>
        <rFont val="ＭＳ Ｐゴシック"/>
        <family val="3"/>
        <charset val="128"/>
      </rPr>
      <t>年</t>
    </r>
    <r>
      <rPr>
        <sz val="11"/>
        <rFont val="Times New Roman"/>
        <family val="1"/>
      </rPr>
      <t>4</t>
    </r>
    <r>
      <rPr>
        <sz val="11"/>
        <rFont val="ＭＳ Ｐゴシック"/>
        <family val="3"/>
        <charset val="128"/>
      </rPr>
      <t>月に、「統一」と連合を形成。同年</t>
    </r>
    <r>
      <rPr>
        <sz val="11"/>
        <rFont val="Times New Roman"/>
        <family val="1"/>
      </rPr>
      <t>12</t>
    </r>
    <r>
      <rPr>
        <sz val="11"/>
        <rFont val="ＭＳ Ｐゴシック"/>
        <family val="3"/>
        <charset val="128"/>
      </rPr>
      <t>月に全ロシア政党「統一と祖国」－統一ロシアを結党。後に統一ロシア</t>
    </r>
    <r>
      <rPr>
        <sz val="11"/>
        <rFont val="Times New Roman"/>
        <family val="1"/>
      </rPr>
      <t>(ЕДИНАЯ РОССИЯ)</t>
    </r>
    <r>
      <rPr>
        <sz val="11"/>
        <rFont val="ＭＳ Ｐゴシック"/>
        <family val="3"/>
        <charset val="128"/>
      </rPr>
      <t>に名称変更。</t>
    </r>
    <rPh sb="4" eb="5">
      <t>ネン</t>
    </rPh>
    <rPh sb="6" eb="7">
      <t>ガツ</t>
    </rPh>
    <rPh sb="10" eb="12">
      <t>トウイツ</t>
    </rPh>
    <rPh sb="14" eb="16">
      <t>レンゴウ</t>
    </rPh>
    <rPh sb="17" eb="19">
      <t>ケイセイ</t>
    </rPh>
    <rPh sb="20" eb="22">
      <t>ドウネン</t>
    </rPh>
    <rPh sb="24" eb="25">
      <t>ガツ</t>
    </rPh>
    <rPh sb="26" eb="27">
      <t>ゼン</t>
    </rPh>
    <rPh sb="30" eb="32">
      <t>セイトウ</t>
    </rPh>
    <rPh sb="33" eb="35">
      <t>トウイツ</t>
    </rPh>
    <rPh sb="36" eb="38">
      <t>ソコク</t>
    </rPh>
    <rPh sb="40" eb="42">
      <t>トウイツ</t>
    </rPh>
    <rPh sb="46" eb="48">
      <t>ケットウ</t>
    </rPh>
    <rPh sb="49" eb="50">
      <t>ノチ</t>
    </rPh>
    <rPh sb="51" eb="53">
      <t>トウイツ</t>
    </rPh>
    <rPh sb="72" eb="74">
      <t>メイショウ</t>
    </rPh>
    <rPh sb="74" eb="76">
      <t>ヘンコウ</t>
    </rPh>
    <phoneticPr fontId="3"/>
  </si>
  <si>
    <r>
      <t>* 2003</t>
    </r>
    <r>
      <rPr>
        <sz val="11"/>
        <rFont val="ＭＳ Ｐゴシック"/>
        <family val="3"/>
        <charset val="128"/>
      </rPr>
      <t>年選挙は、選挙連合「祖国（ロージナ）」</t>
    </r>
    <r>
      <rPr>
        <sz val="11"/>
        <rFont val="Times New Roman"/>
        <family val="1"/>
      </rPr>
      <t>(Родина)</t>
    </r>
    <r>
      <rPr>
        <sz val="11"/>
        <rFont val="ＭＳ Ｐゴシック"/>
        <family val="3"/>
        <charset val="128"/>
      </rPr>
      <t>に参加。</t>
    </r>
    <rPh sb="6" eb="7">
      <t>ネン</t>
    </rPh>
    <rPh sb="7" eb="9">
      <t>センキョ</t>
    </rPh>
    <rPh sb="16" eb="18">
      <t>ソコク</t>
    </rPh>
    <rPh sb="34" eb="36">
      <t>サンカ</t>
    </rPh>
    <phoneticPr fontId="3"/>
  </si>
  <si>
    <t>2002
(1998)</t>
    <phoneticPr fontId="3"/>
  </si>
  <si>
    <r>
      <t>2006</t>
    </r>
    <r>
      <rPr>
        <sz val="11"/>
        <rFont val="ＭＳ Ｐゴシック"/>
        <family val="3"/>
        <charset val="128"/>
      </rPr>
      <t>年に、「祖国（ロージナ）」、ロシア年金生活者党</t>
    </r>
    <r>
      <rPr>
        <sz val="11"/>
        <rFont val="Times New Roman"/>
        <family val="1"/>
      </rPr>
      <t>(РПП)</t>
    </r>
    <r>
      <rPr>
        <sz val="11"/>
        <rFont val="ＭＳ Ｐゴシック"/>
        <family val="3"/>
        <charset val="128"/>
      </rPr>
      <t>とともに、「公正ロシア」</t>
    </r>
    <r>
      <rPr>
        <sz val="11"/>
        <rFont val="Times New Roman"/>
        <family val="1"/>
      </rPr>
      <t>(Справедливая Россия)</t>
    </r>
    <r>
      <rPr>
        <sz val="11"/>
        <rFont val="ＭＳ Ｐゴシック"/>
        <family val="3"/>
        <charset val="128"/>
      </rPr>
      <t>結成。全ロシア社会組織「生活憲章」が後継組織となっている。</t>
    </r>
    <rPh sb="4" eb="5">
      <t>ネン</t>
    </rPh>
    <rPh sb="8" eb="10">
      <t>ソコク</t>
    </rPh>
    <rPh sb="21" eb="23">
      <t>ネンキン</t>
    </rPh>
    <rPh sb="23" eb="26">
      <t>セイカツシャ</t>
    </rPh>
    <rPh sb="26" eb="27">
      <t>トウ</t>
    </rPh>
    <rPh sb="38" eb="40">
      <t>コウセイ</t>
    </rPh>
    <rPh sb="65" eb="67">
      <t>ケッセイ</t>
    </rPh>
    <rPh sb="68" eb="69">
      <t>ゼン</t>
    </rPh>
    <rPh sb="72" eb="74">
      <t>シャカイ</t>
    </rPh>
    <rPh sb="74" eb="76">
      <t>ソシキ</t>
    </rPh>
    <rPh sb="77" eb="79">
      <t>セイカツ</t>
    </rPh>
    <rPh sb="79" eb="81">
      <t>ケンショウ</t>
    </rPh>
    <rPh sb="83" eb="85">
      <t>コウケイ</t>
    </rPh>
    <rPh sb="85" eb="87">
      <t>ソシキ</t>
    </rPh>
    <phoneticPr fontId="3"/>
  </si>
  <si>
    <r>
      <t>2006</t>
    </r>
    <r>
      <rPr>
        <sz val="11"/>
        <rFont val="ＭＳ Ｐゴシック"/>
        <family val="3"/>
        <charset val="128"/>
      </rPr>
      <t>年に、「祖国（ロージナ）、ロシア生活党</t>
    </r>
    <r>
      <rPr>
        <sz val="11"/>
        <rFont val="Times New Roman"/>
        <family val="1"/>
      </rPr>
      <t>(РПЖ)</t>
    </r>
    <r>
      <rPr>
        <sz val="11"/>
        <rFont val="ＭＳ Ｐゴシック"/>
        <family val="3"/>
        <charset val="128"/>
      </rPr>
      <t>とともに、「公正ロシア」</t>
    </r>
    <r>
      <rPr>
        <sz val="11"/>
        <rFont val="Times New Roman"/>
        <family val="1"/>
      </rPr>
      <t>(Справедливая Россия)</t>
    </r>
    <r>
      <rPr>
        <sz val="11"/>
        <rFont val="ＭＳ Ｐゴシック"/>
        <family val="3"/>
        <charset val="128"/>
      </rPr>
      <t>結成。全ロシア社会組織「ロシアの年金生活者」が、ロシア年金生活者党の後継組織となっている。</t>
    </r>
    <rPh sb="4" eb="5">
      <t>ネン</t>
    </rPh>
    <rPh sb="8" eb="10">
      <t>ソコク</t>
    </rPh>
    <rPh sb="20" eb="22">
      <t>セイカツ</t>
    </rPh>
    <rPh sb="22" eb="23">
      <t>トウ</t>
    </rPh>
    <rPh sb="34" eb="36">
      <t>コウセイ</t>
    </rPh>
    <rPh sb="61" eb="63">
      <t>ケッセイ</t>
    </rPh>
    <rPh sb="64" eb="65">
      <t>ゼン</t>
    </rPh>
    <rPh sb="68" eb="70">
      <t>シャカイ</t>
    </rPh>
    <rPh sb="70" eb="72">
      <t>ソシキ</t>
    </rPh>
    <rPh sb="77" eb="79">
      <t>ネンキン</t>
    </rPh>
    <rPh sb="79" eb="82">
      <t>セイカツシャ</t>
    </rPh>
    <rPh sb="88" eb="90">
      <t>ネンキン</t>
    </rPh>
    <rPh sb="90" eb="93">
      <t>セイカツシャ</t>
    </rPh>
    <rPh sb="93" eb="94">
      <t>トウ</t>
    </rPh>
    <rPh sb="95" eb="97">
      <t>コウケイ</t>
    </rPh>
    <rPh sb="97" eb="99">
      <t>ソシキ</t>
    </rPh>
    <phoneticPr fontId="3"/>
  </si>
  <si>
    <r>
      <rPr>
        <sz val="11"/>
        <rFont val="ＭＳ Ｐゴシック"/>
        <family val="3"/>
        <charset val="128"/>
      </rPr>
      <t>ロシア共和党（</t>
    </r>
    <r>
      <rPr>
        <sz val="11"/>
        <rFont val="Times New Roman"/>
        <family val="1"/>
      </rPr>
      <t>РПР</t>
    </r>
    <r>
      <rPr>
        <sz val="11"/>
        <rFont val="ＭＳ Ｐゴシック"/>
        <family val="3"/>
        <charset val="128"/>
      </rPr>
      <t>：当時はロシア連邦共和党</t>
    </r>
    <r>
      <rPr>
        <sz val="11"/>
        <rFont val="Times New Roman"/>
        <family val="1"/>
      </rPr>
      <t>)</t>
    </r>
    <r>
      <rPr>
        <sz val="11"/>
        <rFont val="ＭＳ Ｐゴシック"/>
        <family val="3"/>
        <charset val="128"/>
      </rPr>
      <t>、自由ロシア人民党、ロシア民主改革党が参加。</t>
    </r>
    <rPh sb="3" eb="6">
      <t>キョウワトウ</t>
    </rPh>
    <rPh sb="11" eb="13">
      <t>トウジ</t>
    </rPh>
    <rPh sb="17" eb="19">
      <t>レンポウ</t>
    </rPh>
    <rPh sb="19" eb="22">
      <t>キョウワトウ</t>
    </rPh>
    <rPh sb="24" eb="26">
      <t>ジユウ</t>
    </rPh>
    <rPh sb="29" eb="32">
      <t>ジンミントウ</t>
    </rPh>
    <rPh sb="36" eb="38">
      <t>ミンシュ</t>
    </rPh>
    <rPh sb="38" eb="40">
      <t>カイカク</t>
    </rPh>
    <rPh sb="40" eb="41">
      <t>トウ</t>
    </rPh>
    <rPh sb="42" eb="44">
      <t>サンカ</t>
    </rPh>
    <phoneticPr fontId="3"/>
  </si>
  <si>
    <r>
      <t>2002</t>
    </r>
    <r>
      <rPr>
        <sz val="11"/>
        <rFont val="ＭＳ Ｐゴシック"/>
        <family val="3"/>
        <charset val="128"/>
      </rPr>
      <t>年に「ロシア環境党『緑』」</t>
    </r>
    <r>
      <rPr>
        <sz val="11"/>
        <rFont val="Times New Roman"/>
        <family val="1"/>
      </rPr>
      <t>(Зеленые)</t>
    </r>
    <r>
      <rPr>
        <sz val="11"/>
        <rFont val="ＭＳ Ｐゴシック"/>
        <family val="3"/>
        <charset val="128"/>
      </rPr>
      <t>に名称変更</t>
    </r>
    <rPh sb="4" eb="5">
      <t>ネン</t>
    </rPh>
    <rPh sb="10" eb="12">
      <t>カンキョウ</t>
    </rPh>
    <rPh sb="12" eb="13">
      <t>トウ</t>
    </rPh>
    <rPh sb="14" eb="15">
      <t>ミドリ</t>
    </rPh>
    <rPh sb="27" eb="29">
      <t>メイショウ</t>
    </rPh>
    <rPh sb="29" eb="31">
      <t>ヘンコウ</t>
    </rPh>
    <phoneticPr fontId="3"/>
  </si>
  <si>
    <t>1992
(1989)</t>
    <phoneticPr fontId="3"/>
  </si>
  <si>
    <t>不明</t>
    <rPh sb="0" eb="2">
      <t>フメイ</t>
    </rPh>
    <phoneticPr fontId="3"/>
  </si>
  <si>
    <t>PATRIOTS OF RUSSIA</t>
    <phoneticPr fontId="3"/>
  </si>
  <si>
    <t>Business Entrepreneurial Development</t>
    <phoneticPr fontId="3"/>
  </si>
  <si>
    <t>Future of Russia - New Names</t>
    <phoneticPr fontId="3"/>
  </si>
  <si>
    <t xml:space="preserve">Собрание законодательства Российской Федерации, № 26, 26 июня 1995 г., Ст.2398  </t>
    <phoneticPr fontId="3"/>
  </si>
  <si>
    <t>Собрание законодательства Российской Федерации, № 26, 28 июня 1999 г., Ст.3178</t>
    <phoneticPr fontId="3"/>
  </si>
  <si>
    <t>1995年の選挙制度</t>
    <phoneticPr fontId="3"/>
  </si>
  <si>
    <t>2003年の選挙制度</t>
    <phoneticPr fontId="3"/>
  </si>
  <si>
    <t>2007年の選挙制度</t>
    <phoneticPr fontId="3"/>
  </si>
  <si>
    <t xml:space="preserve">Собрание актов Президента и Правительства Российской Федерации, № 41, 11 октября 1993 г., Ст. 3907 </t>
    <phoneticPr fontId="3"/>
  </si>
  <si>
    <t xml:space="preserve">Собрание актов Президента и Правительства Российской Федерации, № 42, 18 октября 1993 г., ст. 3994 </t>
    <phoneticPr fontId="3"/>
  </si>
  <si>
    <t>ЛДПР</t>
    <phoneticPr fontId="3"/>
  </si>
  <si>
    <t>ВР</t>
    <phoneticPr fontId="3"/>
  </si>
  <si>
    <t>"Новая региональная политика"</t>
    <phoneticPr fontId="3"/>
  </si>
  <si>
    <t>КПРФ</t>
    <phoneticPr fontId="3"/>
  </si>
  <si>
    <t>Фракция АПР</t>
    <phoneticPr fontId="3"/>
  </si>
  <si>
    <t>Женщины России</t>
    <phoneticPr fontId="3"/>
  </si>
  <si>
    <t>Фракция ЛДПР</t>
    <phoneticPr fontId="3"/>
  </si>
  <si>
    <t>АПР</t>
    <phoneticPr fontId="3"/>
  </si>
  <si>
    <t>Фракция КПРФ</t>
    <phoneticPr fontId="3"/>
  </si>
  <si>
    <t>Блок: Явлинский - Болдырев - Лукин</t>
    <phoneticPr fontId="3"/>
  </si>
  <si>
    <t>"Либерально-демократический союз 12 декабря"</t>
    <phoneticPr fontId="3"/>
  </si>
  <si>
    <t>ПРЕС</t>
    <phoneticPr fontId="3"/>
  </si>
  <si>
    <t>Фракция ПРЕС</t>
    <phoneticPr fontId="3"/>
  </si>
  <si>
    <t>ДПР</t>
    <phoneticPr fontId="3"/>
  </si>
  <si>
    <t>Фракция "ЯБЛОКО"</t>
    <phoneticPr fontId="3"/>
  </si>
  <si>
    <t>РДДР</t>
    <phoneticPr fontId="3"/>
  </si>
  <si>
    <t>Фракция "Женщины России"</t>
    <phoneticPr fontId="3"/>
  </si>
  <si>
    <t>Гражданский союз</t>
    <phoneticPr fontId="3"/>
  </si>
  <si>
    <t>Фракция ДПР</t>
    <phoneticPr fontId="3"/>
  </si>
  <si>
    <t>Кедр</t>
    <phoneticPr fontId="3"/>
  </si>
  <si>
    <t>Достоинство и милосердие</t>
    <phoneticPr fontId="3"/>
  </si>
  <si>
    <t>КПРФ</t>
    <phoneticPr fontId="3"/>
  </si>
  <si>
    <t>Фракция КПРФ</t>
    <phoneticPr fontId="3"/>
  </si>
  <si>
    <t>ЛДПР</t>
    <phoneticPr fontId="3"/>
  </si>
  <si>
    <t>Фракция НДР</t>
    <phoneticPr fontId="3"/>
  </si>
  <si>
    <t>НДР</t>
    <phoneticPr fontId="3"/>
  </si>
  <si>
    <t>Фракция ЛДПР</t>
    <phoneticPr fontId="3"/>
  </si>
  <si>
    <t>Женщины России</t>
    <phoneticPr fontId="3"/>
  </si>
  <si>
    <t>Депутатская группа "Российские регионы"</t>
    <phoneticPr fontId="3"/>
  </si>
  <si>
    <t>Депутатская группа "Народовластие"</t>
    <phoneticPr fontId="3"/>
  </si>
  <si>
    <t>КРО</t>
    <phoneticPr fontId="3"/>
  </si>
  <si>
    <t>Аграрная депутатская группа</t>
    <phoneticPr fontId="3"/>
  </si>
  <si>
    <r>
      <rPr>
        <sz val="11"/>
        <color indexed="8"/>
        <rFont val="ＭＳ Ｐゴシック"/>
        <family val="3"/>
        <charset val="128"/>
      </rPr>
      <t>無所属</t>
    </r>
    <rPh sb="0" eb="3">
      <t>ムショゾク</t>
    </rPh>
    <phoneticPr fontId="3"/>
  </si>
  <si>
    <t>合計</t>
    <phoneticPr fontId="3"/>
  </si>
  <si>
    <t>ДВР - ОД</t>
    <phoneticPr fontId="3"/>
  </si>
  <si>
    <t>АПР</t>
    <phoneticPr fontId="3"/>
  </si>
  <si>
    <t>Социал-патриотическое движение "Держава"</t>
    <phoneticPr fontId="3"/>
  </si>
  <si>
    <t>Власть -- народу!</t>
    <phoneticPr fontId="3"/>
  </si>
  <si>
    <t>БЛОК СТАНИСЛАВА ГОВОРУХИНА</t>
    <phoneticPr fontId="3"/>
  </si>
  <si>
    <t>Мое Отечество</t>
    <phoneticPr fontId="3"/>
  </si>
  <si>
    <t>Общее дело</t>
    <phoneticPr fontId="3"/>
  </si>
  <si>
    <t>Партия любителей пива</t>
    <phoneticPr fontId="3"/>
  </si>
  <si>
    <t>Общероссийское мусульманское общественное движение "Нур" ("Свет")</t>
    <phoneticPr fontId="3"/>
  </si>
  <si>
    <t>Преображение Отечества</t>
    <phoneticPr fontId="3"/>
  </si>
  <si>
    <t>Национально - республиканская партия России (НРПР)</t>
    <phoneticPr fontId="3"/>
  </si>
  <si>
    <t>Предвыборный блок, включающий руководителей Партии защиты пенсионеров и ветеранов, Партии искоренения преступности -- законности и порядка, Партии защиты молодежи, Объединения свободных профсоюзов, Партии спроведливости, Партии охраны природы</t>
    <phoneticPr fontId="3"/>
  </si>
  <si>
    <t>ПРЕС</t>
    <phoneticPr fontId="3"/>
  </si>
  <si>
    <t>Ассоциация адвокатов России</t>
    <phoneticPr fontId="3"/>
  </si>
  <si>
    <t>За Родину!</t>
    <phoneticPr fontId="3"/>
  </si>
  <si>
    <t>Предвыборный блок, включающий руководителей Партии защиты детей (Мира, Добра и Счастья), Партии "Русские женщины", Партии православных (Веры, Надежды, Любви), Народной христианско-монархической партии, Партии за Союз славянских народов, Партии сельских тружеников "Земля-матушка", Партии пострадавших от властей и обездоленных</t>
    <phoneticPr fontId="3"/>
  </si>
  <si>
    <t>Партия "Народный Союз"</t>
    <phoneticPr fontId="3"/>
  </si>
  <si>
    <t>Тихонов--Туполев--Тихонов</t>
    <phoneticPr fontId="3"/>
  </si>
  <si>
    <t>Союз работников жилищно-коммунального хозяйства России</t>
    <phoneticPr fontId="3"/>
  </si>
  <si>
    <t>Российское общенародное движение</t>
    <phoneticPr fontId="3"/>
  </si>
  <si>
    <t>Блок независимых</t>
    <phoneticPr fontId="3"/>
  </si>
  <si>
    <t>Федерально - демократическое движение</t>
    <phoneticPr fontId="3"/>
  </si>
  <si>
    <t>Общественно-политическое движение "Стабильная Россия"</t>
    <phoneticPr fontId="3"/>
  </si>
  <si>
    <t>Общественно-политическое движение "Дума-96"</t>
    <phoneticPr fontId="3"/>
  </si>
  <si>
    <t>ПОКОЛЕНИЯ РУБЕЖА</t>
    <phoneticPr fontId="3"/>
  </si>
  <si>
    <t>Межнациональный союз</t>
    <phoneticPr fontId="3"/>
  </si>
  <si>
    <r>
      <rPr>
        <sz val="11"/>
        <color indexed="8"/>
        <rFont val="ＭＳ Ｐゴシック"/>
        <family val="3"/>
        <charset val="128"/>
      </rPr>
      <t>合計</t>
    </r>
  </si>
  <si>
    <r>
      <rPr>
        <sz val="11"/>
        <color indexed="8"/>
        <rFont val="ＭＳ Ｐゴシック"/>
        <family val="3"/>
        <charset val="128"/>
      </rPr>
      <t>議席</t>
    </r>
  </si>
  <si>
    <t xml:space="preserve">Фракция КПРФ
</t>
    <phoneticPr fontId="3"/>
  </si>
  <si>
    <t>Единство</t>
    <phoneticPr fontId="3"/>
  </si>
  <si>
    <t>Фракция "Единство"</t>
    <phoneticPr fontId="3"/>
  </si>
  <si>
    <t>ОВР</t>
    <phoneticPr fontId="3"/>
  </si>
  <si>
    <t>Депутатская группа "Народный депутат"</t>
    <phoneticPr fontId="3"/>
  </si>
  <si>
    <t>СПС</t>
    <phoneticPr fontId="3"/>
  </si>
  <si>
    <t>Фракция ОВР</t>
    <phoneticPr fontId="3"/>
  </si>
  <si>
    <t>БЛОК ЖИРИНОВСКОГО</t>
    <phoneticPr fontId="3"/>
  </si>
  <si>
    <t>Депутатская группа "Регионы России" (Союз независимых депутатов)</t>
    <phoneticPr fontId="3"/>
  </si>
  <si>
    <t>Агропромышленная депутатская группа</t>
    <phoneticPr fontId="3"/>
  </si>
  <si>
    <t>Фракция СПС</t>
    <phoneticPr fontId="3"/>
  </si>
  <si>
    <t>Российская партия защиты женщин</t>
    <phoneticPr fontId="3"/>
  </si>
  <si>
    <t>КРО и Движение Юрия Болдырева</t>
    <phoneticPr fontId="3"/>
  </si>
  <si>
    <t>Сталинский блок - за СССР</t>
    <phoneticPr fontId="3"/>
  </si>
  <si>
    <t>За гражданское достоинство</t>
    <phoneticPr fontId="3"/>
  </si>
  <si>
    <t>В поддержку армии</t>
    <phoneticPr fontId="3"/>
  </si>
  <si>
    <t>Мир. Труд. Май</t>
    <phoneticPr fontId="3"/>
  </si>
  <si>
    <t>Блок генерала Андрея Николаева, академика Святослава Федорова</t>
    <phoneticPr fontId="3"/>
  </si>
  <si>
    <t>ПМЕ</t>
    <phoneticPr fontId="3"/>
  </si>
  <si>
    <t>РОС</t>
    <phoneticPr fontId="3"/>
  </si>
  <si>
    <t>РСП</t>
    <phoneticPr fontId="3"/>
  </si>
  <si>
    <t>Русское Дело</t>
    <phoneticPr fontId="3"/>
  </si>
  <si>
    <t>Консервативное движение России</t>
    <phoneticPr fontId="3"/>
  </si>
  <si>
    <t>Всероссийская политическая партия народа</t>
    <phoneticPr fontId="3"/>
  </si>
  <si>
    <t>Социалистическая партия России</t>
    <phoneticPr fontId="3"/>
  </si>
  <si>
    <t>Социал-демократы</t>
    <phoneticPr fontId="3"/>
  </si>
  <si>
    <t>Родина</t>
    <phoneticPr fontId="3"/>
  </si>
  <si>
    <t>СПС</t>
    <phoneticPr fontId="3"/>
  </si>
  <si>
    <t>НПРФ</t>
    <phoneticPr fontId="3"/>
  </si>
  <si>
    <t>ЕДИНЕНИЕ</t>
    <phoneticPr fontId="3"/>
  </si>
  <si>
    <t>За Русь Святую</t>
    <phoneticPr fontId="3"/>
  </si>
  <si>
    <t>Зеленые</t>
    <phoneticPr fontId="3"/>
  </si>
  <si>
    <t xml:space="preserve">Развитие предпринимательства </t>
    <phoneticPr fontId="3"/>
  </si>
  <si>
    <t>Истинные патриоты России</t>
    <phoneticPr fontId="3"/>
  </si>
  <si>
    <t>ПМЕ</t>
    <phoneticPr fontId="3"/>
  </si>
  <si>
    <t xml:space="preserve">Объединенная Российская партия "Русь" </t>
    <phoneticPr fontId="3"/>
  </si>
  <si>
    <t>Российская Конституционно-демократическая партия</t>
    <phoneticPr fontId="3"/>
  </si>
  <si>
    <t>СЛОН</t>
    <phoneticPr fontId="3"/>
  </si>
  <si>
    <t>Народно-республиканская партия России</t>
    <phoneticPr fontId="3"/>
  </si>
  <si>
    <t>得票率</t>
    <phoneticPr fontId="3"/>
  </si>
  <si>
    <r>
      <rPr>
        <sz val="11"/>
        <rFont val="ＭＳ Ｐゴシック"/>
        <family val="3"/>
        <charset val="128"/>
      </rPr>
      <t>会派</t>
    </r>
    <phoneticPr fontId="3"/>
  </si>
  <si>
    <t>Фракция "Единая Россия"</t>
    <phoneticPr fontId="3"/>
  </si>
  <si>
    <t>Справедливая Россия</t>
    <phoneticPr fontId="3"/>
  </si>
  <si>
    <t>Фракция "Справедливая Россия"</t>
    <phoneticPr fontId="3"/>
  </si>
  <si>
    <t>Гражданская Сила</t>
    <phoneticPr fontId="3"/>
  </si>
  <si>
    <t>ПАТРИОТЫ РОССИИ</t>
    <phoneticPr fontId="3"/>
  </si>
  <si>
    <r>
      <t>1991</t>
    </r>
    <r>
      <rPr>
        <sz val="14"/>
        <color indexed="8"/>
        <rFont val="ＭＳ Ｐゴシック"/>
        <family val="3"/>
        <charset val="128"/>
      </rPr>
      <t>年大統領選挙結果</t>
    </r>
    <rPh sb="4" eb="5">
      <t>ネン</t>
    </rPh>
    <rPh sb="5" eb="8">
      <t>ダイトウリョウ</t>
    </rPh>
    <rPh sb="8" eb="10">
      <t>センキョ</t>
    </rPh>
    <rPh sb="10" eb="12">
      <t>ケッカ</t>
    </rPh>
    <phoneticPr fontId="3"/>
  </si>
  <si>
    <r>
      <t>第</t>
    </r>
    <r>
      <rPr>
        <sz val="11"/>
        <rFont val="Times New Roman"/>
        <family val="1"/>
      </rPr>
      <t>1</t>
    </r>
    <r>
      <rPr>
        <sz val="11"/>
        <rFont val="ＭＳ Ｐゴシック"/>
        <family val="3"/>
        <charset val="128"/>
      </rPr>
      <t>回投票（</t>
    </r>
    <r>
      <rPr>
        <sz val="11"/>
        <rFont val="Times New Roman"/>
        <family val="1"/>
      </rPr>
      <t>1996</t>
    </r>
    <r>
      <rPr>
        <sz val="11"/>
        <rFont val="ＭＳ Ｐゴシック"/>
        <family val="3"/>
        <charset val="128"/>
      </rPr>
      <t>年</t>
    </r>
    <r>
      <rPr>
        <sz val="11"/>
        <rFont val="Times New Roman"/>
        <family val="1"/>
      </rPr>
      <t>6</t>
    </r>
    <r>
      <rPr>
        <sz val="11"/>
        <rFont val="ＭＳ Ｐゴシック"/>
        <family val="3"/>
        <charset val="128"/>
      </rPr>
      <t>月</t>
    </r>
    <r>
      <rPr>
        <sz val="11"/>
        <rFont val="Times New Roman"/>
        <family val="1"/>
      </rPr>
      <t>16</t>
    </r>
    <r>
      <rPr>
        <sz val="11"/>
        <rFont val="ＭＳ Ｐゴシック"/>
        <family val="3"/>
        <charset val="128"/>
      </rPr>
      <t>日）</t>
    </r>
    <rPh sb="0" eb="1">
      <t>ダイ</t>
    </rPh>
    <rPh sb="2" eb="3">
      <t>カイ</t>
    </rPh>
    <rPh sb="3" eb="5">
      <t>トウヒョウ</t>
    </rPh>
    <rPh sb="10" eb="11">
      <t>ネン</t>
    </rPh>
    <rPh sb="12" eb="13">
      <t>ガツ</t>
    </rPh>
    <rPh sb="15" eb="16">
      <t>ニチ</t>
    </rPh>
    <phoneticPr fontId="3"/>
  </si>
  <si>
    <t>投票数</t>
    <rPh sb="0" eb="2">
      <t>トウヒョウ</t>
    </rPh>
    <rPh sb="2" eb="3">
      <t>スウ</t>
    </rPh>
    <phoneticPr fontId="3"/>
  </si>
  <si>
    <t>投票率</t>
    <rPh sb="0" eb="2">
      <t>トウヒョウ</t>
    </rPh>
    <rPh sb="2" eb="3">
      <t>リツ</t>
    </rPh>
    <phoneticPr fontId="3"/>
  </si>
  <si>
    <t>候補者名</t>
    <rPh sb="0" eb="3">
      <t>コウホシャ</t>
    </rPh>
    <rPh sb="3" eb="4">
      <t>メイ</t>
    </rPh>
    <phoneticPr fontId="3"/>
  </si>
  <si>
    <t>備考</t>
    <rPh sb="0" eb="2">
      <t>ビコウ</t>
    </rPh>
    <phoneticPr fontId="3"/>
  </si>
  <si>
    <t>Ельцин, Борис Николаевич</t>
    <phoneticPr fontId="3"/>
  </si>
  <si>
    <t>Лебедь, Александр Иванович</t>
    <phoneticPr fontId="3"/>
  </si>
  <si>
    <t>Явлинский, Григорий Алексеевич</t>
    <phoneticPr fontId="3"/>
  </si>
  <si>
    <t>Фёдоров, Святослав Николаевич</t>
    <phoneticPr fontId="3"/>
  </si>
  <si>
    <t>Горбачёв, Михаил Сергеевич</t>
    <phoneticPr fontId="3"/>
  </si>
  <si>
    <t>Шаккум, Мартин Люцианович</t>
    <phoneticPr fontId="3"/>
  </si>
  <si>
    <t>Власов, Юрий Петрович</t>
    <phoneticPr fontId="3"/>
  </si>
  <si>
    <t>Брынцалов, Владимир Алексеевич</t>
    <phoneticPr fontId="3"/>
  </si>
  <si>
    <t>Тулеев, Аман-Гельды Молдагазыевич</t>
    <phoneticPr fontId="3"/>
  </si>
  <si>
    <r>
      <rPr>
        <sz val="11"/>
        <color indexed="8"/>
        <rFont val="ＭＳ Ｐゴシック"/>
        <family val="3"/>
        <charset val="128"/>
      </rPr>
      <t>第</t>
    </r>
    <r>
      <rPr>
        <sz val="11"/>
        <color indexed="8"/>
        <rFont val="Times New Roman"/>
        <family val="1"/>
      </rPr>
      <t>2</t>
    </r>
    <r>
      <rPr>
        <sz val="11"/>
        <color indexed="8"/>
        <rFont val="ＭＳ Ｐゴシック"/>
        <family val="3"/>
        <charset val="128"/>
      </rPr>
      <t>回投票（</t>
    </r>
    <r>
      <rPr>
        <sz val="11"/>
        <color indexed="8"/>
        <rFont val="Times New Roman"/>
        <family val="1"/>
      </rPr>
      <t>1996</t>
    </r>
    <r>
      <rPr>
        <sz val="11"/>
        <color indexed="8"/>
        <rFont val="ＭＳ Ｐゴシック"/>
        <family val="3"/>
        <charset val="128"/>
      </rPr>
      <t>年</t>
    </r>
    <r>
      <rPr>
        <sz val="11"/>
        <color indexed="8"/>
        <rFont val="Times New Roman"/>
        <family val="1"/>
      </rPr>
      <t>7</t>
    </r>
    <r>
      <rPr>
        <sz val="11"/>
        <color indexed="8"/>
        <rFont val="ＭＳ Ｐゴシック"/>
        <family val="3"/>
        <charset val="128"/>
      </rPr>
      <t>月</t>
    </r>
    <r>
      <rPr>
        <sz val="11"/>
        <color indexed="8"/>
        <rFont val="Times New Roman"/>
        <family val="1"/>
      </rPr>
      <t>3</t>
    </r>
    <r>
      <rPr>
        <sz val="11"/>
        <color indexed="8"/>
        <rFont val="ＭＳ Ｐゴシック"/>
        <family val="3"/>
        <charset val="128"/>
      </rPr>
      <t>日）</t>
    </r>
    <rPh sb="0" eb="1">
      <t>ダイ</t>
    </rPh>
    <rPh sb="2" eb="3">
      <t>カイ</t>
    </rPh>
    <rPh sb="3" eb="5">
      <t>トウヒョウ</t>
    </rPh>
    <rPh sb="10" eb="11">
      <t>ネン</t>
    </rPh>
    <rPh sb="12" eb="13">
      <t>ガツ</t>
    </rPh>
    <rPh sb="14" eb="15">
      <t>カ</t>
    </rPh>
    <phoneticPr fontId="3"/>
  </si>
  <si>
    <r>
      <t>2000</t>
    </r>
    <r>
      <rPr>
        <sz val="14"/>
        <color indexed="8"/>
        <rFont val="ＭＳ Ｐゴシック"/>
        <family val="3"/>
        <charset val="128"/>
      </rPr>
      <t>年大統領選挙結果</t>
    </r>
    <rPh sb="4" eb="5">
      <t>ネン</t>
    </rPh>
    <rPh sb="5" eb="8">
      <t>ダイトウリョウ</t>
    </rPh>
    <rPh sb="8" eb="10">
      <t>センキョ</t>
    </rPh>
    <rPh sb="10" eb="12">
      <t>ケッカ</t>
    </rPh>
    <phoneticPr fontId="3"/>
  </si>
  <si>
    <r>
      <rPr>
        <sz val="11"/>
        <color indexed="8"/>
        <rFont val="ＭＳ Ｐゴシック"/>
        <family val="3"/>
        <charset val="128"/>
      </rPr>
      <t>第</t>
    </r>
    <r>
      <rPr>
        <sz val="11"/>
        <color indexed="8"/>
        <rFont val="Times New Roman"/>
        <family val="1"/>
      </rPr>
      <t>1</t>
    </r>
    <r>
      <rPr>
        <sz val="11"/>
        <color indexed="8"/>
        <rFont val="ＭＳ Ｐゴシック"/>
        <family val="3"/>
        <charset val="128"/>
      </rPr>
      <t>回投票（</t>
    </r>
    <r>
      <rPr>
        <sz val="11"/>
        <color indexed="8"/>
        <rFont val="Times New Roman"/>
        <family val="1"/>
      </rPr>
      <t>2000</t>
    </r>
    <r>
      <rPr>
        <sz val="11"/>
        <color indexed="8"/>
        <rFont val="ＭＳ Ｐゴシック"/>
        <family val="3"/>
        <charset val="128"/>
      </rPr>
      <t>年</t>
    </r>
    <r>
      <rPr>
        <sz val="11"/>
        <color indexed="8"/>
        <rFont val="Times New Roman"/>
        <family val="1"/>
      </rPr>
      <t>3</t>
    </r>
    <r>
      <rPr>
        <sz val="11"/>
        <color indexed="8"/>
        <rFont val="ＭＳ Ｐゴシック"/>
        <family val="3"/>
        <charset val="128"/>
      </rPr>
      <t>月</t>
    </r>
    <r>
      <rPr>
        <sz val="11"/>
        <color indexed="8"/>
        <rFont val="Times New Roman"/>
        <family val="1"/>
      </rPr>
      <t>26</t>
    </r>
    <r>
      <rPr>
        <sz val="11"/>
        <color indexed="8"/>
        <rFont val="ＭＳ Ｐゴシック"/>
        <family val="3"/>
        <charset val="128"/>
      </rPr>
      <t>日）</t>
    </r>
    <rPh sb="0" eb="1">
      <t>ダイ</t>
    </rPh>
    <rPh sb="2" eb="3">
      <t>カイ</t>
    </rPh>
    <rPh sb="3" eb="5">
      <t>トウヒョウ</t>
    </rPh>
    <rPh sb="10" eb="11">
      <t>ネン</t>
    </rPh>
    <rPh sb="12" eb="13">
      <t>ガツ</t>
    </rPh>
    <rPh sb="15" eb="16">
      <t>ニチ</t>
    </rPh>
    <phoneticPr fontId="3"/>
  </si>
  <si>
    <t>Титов, Константин Алексеевич</t>
    <phoneticPr fontId="3"/>
  </si>
  <si>
    <t>Памфилова, Элла Александровна</t>
    <phoneticPr fontId="3"/>
  </si>
  <si>
    <t xml:space="preserve">Говорухин, Станислав Сергеевич  </t>
    <phoneticPr fontId="3"/>
  </si>
  <si>
    <t>Скуратов, Юрий Ильич</t>
    <phoneticPr fontId="3"/>
  </si>
  <si>
    <t>Подберезкин, Алексей Иванович</t>
    <phoneticPr fontId="3"/>
  </si>
  <si>
    <t>Джабраилов, Умар Алиевич</t>
    <phoneticPr fontId="3"/>
  </si>
  <si>
    <r>
      <t>2004</t>
    </r>
    <r>
      <rPr>
        <sz val="14"/>
        <color indexed="8"/>
        <rFont val="ＭＳ Ｐゴシック"/>
        <family val="3"/>
        <charset val="128"/>
      </rPr>
      <t>年大統領選挙結果</t>
    </r>
    <rPh sb="4" eb="5">
      <t>ネン</t>
    </rPh>
    <rPh sb="5" eb="8">
      <t>ダイトウリョウ</t>
    </rPh>
    <rPh sb="8" eb="10">
      <t>センキョ</t>
    </rPh>
    <rPh sb="10" eb="12">
      <t>ケッカ</t>
    </rPh>
    <phoneticPr fontId="3"/>
  </si>
  <si>
    <r>
      <rPr>
        <sz val="11"/>
        <color indexed="8"/>
        <rFont val="ＭＳ Ｐゴシック"/>
        <family val="3"/>
        <charset val="128"/>
      </rPr>
      <t>第</t>
    </r>
    <r>
      <rPr>
        <sz val="11"/>
        <color indexed="8"/>
        <rFont val="Times New Roman"/>
        <family val="1"/>
      </rPr>
      <t>1</t>
    </r>
    <r>
      <rPr>
        <sz val="11"/>
        <color indexed="8"/>
        <rFont val="ＭＳ Ｐゴシック"/>
        <family val="3"/>
        <charset val="128"/>
      </rPr>
      <t>回投票（</t>
    </r>
    <r>
      <rPr>
        <sz val="11"/>
        <color indexed="8"/>
        <rFont val="Times New Roman"/>
        <family val="1"/>
      </rPr>
      <t>2004</t>
    </r>
    <r>
      <rPr>
        <sz val="11"/>
        <color indexed="8"/>
        <rFont val="ＭＳ Ｐゴシック"/>
        <family val="3"/>
        <charset val="128"/>
      </rPr>
      <t>年</t>
    </r>
    <r>
      <rPr>
        <sz val="11"/>
        <color indexed="8"/>
        <rFont val="Times New Roman"/>
        <family val="1"/>
      </rPr>
      <t>3</t>
    </r>
    <r>
      <rPr>
        <sz val="11"/>
        <color indexed="8"/>
        <rFont val="ＭＳ Ｐゴシック"/>
        <family val="3"/>
        <charset val="128"/>
      </rPr>
      <t>月</t>
    </r>
    <r>
      <rPr>
        <sz val="11"/>
        <color indexed="8"/>
        <rFont val="Times New Roman"/>
        <family val="1"/>
      </rPr>
      <t>14</t>
    </r>
    <r>
      <rPr>
        <sz val="11"/>
        <color indexed="8"/>
        <rFont val="ＭＳ Ｐゴシック"/>
        <family val="3"/>
        <charset val="128"/>
      </rPr>
      <t>日）</t>
    </r>
    <rPh sb="0" eb="1">
      <t>ダイ</t>
    </rPh>
    <rPh sb="2" eb="3">
      <t>カイ</t>
    </rPh>
    <rPh sb="3" eb="5">
      <t>トウヒョウ</t>
    </rPh>
    <rPh sb="10" eb="11">
      <t>ネン</t>
    </rPh>
    <rPh sb="12" eb="13">
      <t>ガツ</t>
    </rPh>
    <rPh sb="15" eb="16">
      <t>カ</t>
    </rPh>
    <phoneticPr fontId="3"/>
  </si>
  <si>
    <r>
      <t>2008</t>
    </r>
    <r>
      <rPr>
        <sz val="14"/>
        <color indexed="8"/>
        <rFont val="ＭＳ Ｐゴシック"/>
        <family val="3"/>
        <charset val="128"/>
      </rPr>
      <t>年大統領選挙結果</t>
    </r>
    <rPh sb="4" eb="5">
      <t>ネン</t>
    </rPh>
    <rPh sb="5" eb="8">
      <t>ダイトウリョウ</t>
    </rPh>
    <rPh sb="8" eb="10">
      <t>センキョ</t>
    </rPh>
    <rPh sb="10" eb="12">
      <t>ケッカ</t>
    </rPh>
    <phoneticPr fontId="3"/>
  </si>
  <si>
    <r>
      <rPr>
        <sz val="11"/>
        <color indexed="8"/>
        <rFont val="ＭＳ Ｐゴシック"/>
        <family val="3"/>
        <charset val="128"/>
      </rPr>
      <t>第</t>
    </r>
    <r>
      <rPr>
        <sz val="11"/>
        <color indexed="8"/>
        <rFont val="Times New Roman"/>
        <family val="1"/>
      </rPr>
      <t>1</t>
    </r>
    <r>
      <rPr>
        <sz val="11"/>
        <color indexed="8"/>
        <rFont val="ＭＳ Ｐゴシック"/>
        <family val="3"/>
        <charset val="128"/>
      </rPr>
      <t>回投票（</t>
    </r>
    <r>
      <rPr>
        <sz val="11"/>
        <color indexed="8"/>
        <rFont val="Times New Roman"/>
        <family val="1"/>
      </rPr>
      <t>2008</t>
    </r>
    <r>
      <rPr>
        <sz val="11"/>
        <color indexed="8"/>
        <rFont val="ＭＳ Ｐゴシック"/>
        <family val="3"/>
        <charset val="128"/>
      </rPr>
      <t>年</t>
    </r>
    <r>
      <rPr>
        <sz val="11"/>
        <color indexed="8"/>
        <rFont val="Times New Roman"/>
        <family val="1"/>
      </rPr>
      <t>3</t>
    </r>
    <r>
      <rPr>
        <sz val="11"/>
        <color indexed="8"/>
        <rFont val="ＭＳ Ｐゴシック"/>
        <family val="3"/>
        <charset val="128"/>
      </rPr>
      <t>月</t>
    </r>
    <r>
      <rPr>
        <sz val="11"/>
        <color indexed="8"/>
        <rFont val="Times New Roman"/>
        <family val="1"/>
      </rPr>
      <t>2</t>
    </r>
    <r>
      <rPr>
        <sz val="11"/>
        <color indexed="8"/>
        <rFont val="ＭＳ Ｐゴシック"/>
        <family val="3"/>
        <charset val="128"/>
      </rPr>
      <t>日）</t>
    </r>
    <rPh sb="0" eb="1">
      <t>ダイ</t>
    </rPh>
    <rPh sb="2" eb="3">
      <t>カイ</t>
    </rPh>
    <rPh sb="3" eb="5">
      <t>トウヒョウ</t>
    </rPh>
    <rPh sb="10" eb="11">
      <t>ネン</t>
    </rPh>
    <rPh sb="12" eb="13">
      <t>ガツ</t>
    </rPh>
    <rPh sb="14" eb="15">
      <t>ヒ</t>
    </rPh>
    <phoneticPr fontId="3"/>
  </si>
  <si>
    <r>
      <t>☆第</t>
    </r>
    <r>
      <rPr>
        <sz val="11"/>
        <rFont val="Times New Roman"/>
        <family val="1"/>
      </rPr>
      <t>1</t>
    </r>
    <r>
      <rPr>
        <sz val="11"/>
        <rFont val="ＭＳ Ｐゴシック"/>
        <family val="3"/>
        <charset val="128"/>
      </rPr>
      <t>回投票で</t>
    </r>
    <r>
      <rPr>
        <sz val="11"/>
        <rFont val="Times New Roman"/>
        <family val="1"/>
      </rPr>
      <t>Медведев</t>
    </r>
    <r>
      <rPr>
        <sz val="11"/>
        <rFont val="ＭＳ Ｐゴシック"/>
        <family val="3"/>
        <charset val="128"/>
      </rPr>
      <t>が過半数の得票を獲得したため、当選が確定</t>
    </r>
    <phoneticPr fontId="3"/>
  </si>
  <si>
    <t>Рыжков, Николай Иванович</t>
    <phoneticPr fontId="3"/>
  </si>
  <si>
    <t>Макашов, Альберт Михайлович</t>
    <phoneticPr fontId="3"/>
  </si>
  <si>
    <t>賛成票</t>
    <rPh sb="0" eb="2">
      <t>サンセイ</t>
    </rPh>
    <rPh sb="2" eb="3">
      <t>ヒョウ</t>
    </rPh>
    <phoneticPr fontId="3"/>
  </si>
  <si>
    <t>賛成票率</t>
    <rPh sb="0" eb="2">
      <t>サンセイ</t>
    </rPh>
    <rPh sb="2" eb="3">
      <t>ヒョウ</t>
    </rPh>
    <rPh sb="3" eb="4">
      <t>リツ</t>
    </rPh>
    <phoneticPr fontId="3"/>
  </si>
  <si>
    <t>反対票</t>
    <rPh sb="0" eb="2">
      <t>ハンタイ</t>
    </rPh>
    <rPh sb="2" eb="3">
      <t>ヒョウ</t>
    </rPh>
    <phoneticPr fontId="3"/>
  </si>
  <si>
    <t>反対票率</t>
    <rPh sb="0" eb="2">
      <t>ハンタイ</t>
    </rPh>
    <rPh sb="2" eb="3">
      <t>ヒョウ</t>
    </rPh>
    <rPh sb="3" eb="4">
      <t>リツ</t>
    </rPh>
    <phoneticPr fontId="3"/>
  </si>
  <si>
    <t>Бакатин, Вадим Викторвич</t>
    <phoneticPr fontId="3"/>
  </si>
  <si>
    <t>すべての候補者を削除</t>
    <rPh sb="4" eb="7">
      <t>コウホシャ</t>
    </rPh>
    <rPh sb="8" eb="10">
      <t>サクジョ</t>
    </rPh>
    <phoneticPr fontId="3"/>
  </si>
  <si>
    <r>
      <t>☆第</t>
    </r>
    <r>
      <rPr>
        <sz val="11"/>
        <rFont val="Times New Roman"/>
        <family val="1"/>
      </rPr>
      <t>1</t>
    </r>
    <r>
      <rPr>
        <sz val="11"/>
        <rFont val="ＭＳ Ｐゴシック"/>
        <family val="3"/>
        <charset val="128"/>
      </rPr>
      <t>回投票で</t>
    </r>
    <r>
      <rPr>
        <sz val="11"/>
        <rFont val="Times New Roman"/>
        <family val="1"/>
      </rPr>
      <t>Ельцин</t>
    </r>
    <r>
      <rPr>
        <sz val="11"/>
        <rFont val="ＭＳ Ｐゴシック"/>
        <family val="3"/>
        <charset val="128"/>
      </rPr>
      <t>が過半数の得票を獲得したため、当選が確定</t>
    </r>
    <phoneticPr fontId="3"/>
  </si>
  <si>
    <t>РПП и ПСС</t>
    <phoneticPr fontId="3"/>
  </si>
  <si>
    <t>ПВР</t>
    <phoneticPr fontId="3"/>
  </si>
  <si>
    <t>ПВР - РПЖ</t>
    <phoneticPr fontId="3"/>
  </si>
  <si>
    <t>2年</t>
    <rPh sb="1" eb="2">
      <t>ネン</t>
    </rPh>
    <phoneticPr fontId="3"/>
  </si>
  <si>
    <t xml:space="preserve">Памфилова--Гуров--Владимир Лысенко </t>
    <phoneticPr fontId="3"/>
  </si>
  <si>
    <t>ПЭС</t>
    <phoneticPr fontId="3"/>
  </si>
  <si>
    <t>ПП</t>
    <phoneticPr fontId="3"/>
  </si>
  <si>
    <t>Коммунисты, трудящиеся России</t>
    <phoneticPr fontId="3"/>
  </si>
  <si>
    <t>Будущее России - Новые Имена</t>
    <phoneticPr fontId="3"/>
  </si>
  <si>
    <t>Власть -- народу!</t>
    <phoneticPr fontId="3"/>
  </si>
  <si>
    <t>投票用紙配布数</t>
    <rPh sb="0" eb="7">
      <t>トウヒョウヨウシハイフスウ</t>
    </rPh>
    <phoneticPr fontId="3"/>
  </si>
  <si>
    <t>投票率*</t>
    <rPh sb="0" eb="2">
      <t>トウヒョウ</t>
    </rPh>
    <rPh sb="2" eb="3">
      <t>リツ</t>
    </rPh>
    <phoneticPr fontId="3"/>
  </si>
  <si>
    <t>18歳以上／35歳以上65歳以下　</t>
    <rPh sb="2" eb="5">
      <t>サイイジョウ</t>
    </rPh>
    <rPh sb="8" eb="11">
      <t>サイイジョウ</t>
    </rPh>
    <rPh sb="13" eb="16">
      <t>サイイカ</t>
    </rPh>
    <phoneticPr fontId="3"/>
  </si>
  <si>
    <r>
      <rPr>
        <sz val="11"/>
        <rFont val="ＭＳ Ｐゴシック"/>
        <family val="3"/>
        <charset val="128"/>
      </rPr>
      <t>ロシア全人民同盟</t>
    </r>
    <r>
      <rPr>
        <sz val="11"/>
        <rFont val="Times New Roman"/>
        <family val="1"/>
      </rPr>
      <t>(РОС)</t>
    </r>
    <r>
      <rPr>
        <sz val="11"/>
        <rFont val="ＭＳ Ｐゴシック"/>
        <family val="3"/>
        <charset val="128"/>
      </rPr>
      <t>が参加。</t>
    </r>
    <rPh sb="3" eb="4">
      <t>ゼン</t>
    </rPh>
    <rPh sb="4" eb="6">
      <t>ジンミン</t>
    </rPh>
    <rPh sb="6" eb="8">
      <t>ドウメイ</t>
    </rPh>
    <rPh sb="14" eb="16">
      <t>サンカ</t>
    </rPh>
    <phoneticPr fontId="3"/>
  </si>
  <si>
    <r>
      <t>2001</t>
    </r>
    <r>
      <rPr>
        <sz val="11"/>
        <rFont val="ＭＳ Ｐゴシック"/>
        <family val="3"/>
        <charset val="128"/>
      </rPr>
      <t>年</t>
    </r>
    <r>
      <rPr>
        <sz val="11"/>
        <rFont val="Times New Roman"/>
        <family val="1"/>
      </rPr>
      <t>12</t>
    </r>
    <r>
      <rPr>
        <sz val="11"/>
        <rFont val="ＭＳ Ｐゴシック"/>
        <family val="3"/>
        <charset val="128"/>
      </rPr>
      <t>月に、ロシア全人民同盟</t>
    </r>
    <r>
      <rPr>
        <sz val="11"/>
        <rFont val="Times New Roman"/>
        <family val="1"/>
      </rPr>
      <t>(РОС)</t>
    </r>
    <r>
      <rPr>
        <sz val="11"/>
        <rFont val="ＭＳ Ｐゴシック"/>
        <family val="3"/>
        <charset val="128"/>
      </rPr>
      <t>、現実主義者同盟、救世主、ロシア人復興という</t>
    </r>
    <r>
      <rPr>
        <sz val="11"/>
        <rFont val="Times New Roman"/>
        <family val="1"/>
      </rPr>
      <t>4</t>
    </r>
    <r>
      <rPr>
        <sz val="11"/>
        <rFont val="ＭＳ Ｐゴシック"/>
        <family val="3"/>
        <charset val="128"/>
      </rPr>
      <t>つの社会団体から結成。</t>
    </r>
    <rPh sb="4" eb="5">
      <t>ネン</t>
    </rPh>
    <rPh sb="7" eb="8">
      <t>ガツ</t>
    </rPh>
    <rPh sb="13" eb="14">
      <t>ゼン</t>
    </rPh>
    <rPh sb="14" eb="16">
      <t>ジンミン</t>
    </rPh>
    <rPh sb="16" eb="18">
      <t>ドウメイ</t>
    </rPh>
    <rPh sb="24" eb="26">
      <t>ゲンジツ</t>
    </rPh>
    <rPh sb="26" eb="28">
      <t>シュギ</t>
    </rPh>
    <rPh sb="28" eb="29">
      <t>シャ</t>
    </rPh>
    <rPh sb="29" eb="31">
      <t>ドウメイ</t>
    </rPh>
    <rPh sb="32" eb="35">
      <t>キュウセイシュ</t>
    </rPh>
    <rPh sb="39" eb="40">
      <t>ジン</t>
    </rPh>
    <rPh sb="48" eb="50">
      <t>シャカイ</t>
    </rPh>
    <rPh sb="50" eb="52">
      <t>ダンタイ</t>
    </rPh>
    <rPh sb="54" eb="56">
      <t>ケッセイ</t>
    </rPh>
    <phoneticPr fontId="3"/>
  </si>
  <si>
    <r>
      <t>2001</t>
    </r>
    <r>
      <rPr>
        <sz val="11"/>
        <rFont val="ＭＳ Ｐゴシック"/>
        <family val="3"/>
        <charset val="128"/>
      </rPr>
      <t>年</t>
    </r>
    <r>
      <rPr>
        <sz val="11"/>
        <rFont val="Times New Roman"/>
        <family val="1"/>
      </rPr>
      <t>12</t>
    </r>
    <r>
      <rPr>
        <sz val="11"/>
        <rFont val="ＭＳ Ｐゴシック"/>
        <family val="3"/>
        <charset val="128"/>
      </rPr>
      <t>月に、年金生活者党</t>
    </r>
    <r>
      <rPr>
        <sz val="11"/>
        <rFont val="Times New Roman"/>
        <family val="1"/>
      </rPr>
      <t>(ПП)</t>
    </r>
    <r>
      <rPr>
        <sz val="11"/>
        <rFont val="ＭＳ Ｐゴシック"/>
        <family val="3"/>
        <charset val="128"/>
      </rPr>
      <t>を元に結成。</t>
    </r>
    <rPh sb="4" eb="5">
      <t>ネン</t>
    </rPh>
    <rPh sb="7" eb="8">
      <t>ガツ</t>
    </rPh>
    <rPh sb="10" eb="12">
      <t>ネンキン</t>
    </rPh>
    <rPh sb="12" eb="15">
      <t>セイカツシャ</t>
    </rPh>
    <rPh sb="15" eb="16">
      <t>トウ</t>
    </rPh>
    <rPh sb="21" eb="22">
      <t>モト</t>
    </rPh>
    <rPh sb="23" eb="25">
      <t>ケッセイ</t>
    </rPh>
    <phoneticPr fontId="3"/>
  </si>
  <si>
    <t>Памфилова--Гуров--Владимир Лысенко</t>
  </si>
  <si>
    <t>ПП</t>
    <phoneticPr fontId="3"/>
  </si>
  <si>
    <t>ПСТ</t>
    <phoneticPr fontId="3"/>
  </si>
  <si>
    <r>
      <rPr>
        <sz val="11"/>
        <rFont val="ＭＳ Ｐゴシック"/>
        <family val="3"/>
        <charset val="128"/>
      </rPr>
      <t>かつて、「ロシアの民主的選択」</t>
    </r>
    <r>
      <rPr>
        <sz val="11"/>
        <rFont val="Times New Roman"/>
        <family val="1"/>
      </rPr>
      <t>(ДПР-ОД)</t>
    </r>
    <r>
      <rPr>
        <sz val="11"/>
        <rFont val="ＭＳ Ｐゴシック"/>
        <family val="3"/>
        <charset val="128"/>
      </rPr>
      <t>、右派勢力同盟</t>
    </r>
    <r>
      <rPr>
        <sz val="11"/>
        <rFont val="Times New Roman"/>
        <family val="1"/>
      </rPr>
      <t>(СПС)</t>
    </r>
    <r>
      <rPr>
        <sz val="11"/>
        <rFont val="ＭＳ Ｐゴシック"/>
        <family val="3"/>
        <charset val="128"/>
      </rPr>
      <t>、ロシア連邦共和党に所属していた政治家を中心に結成。</t>
    </r>
    <rPh sb="9" eb="12">
      <t>ミンシュテキ</t>
    </rPh>
    <rPh sb="12" eb="14">
      <t>センタク</t>
    </rPh>
    <rPh sb="24" eb="26">
      <t>ウハ</t>
    </rPh>
    <rPh sb="26" eb="28">
      <t>セイリョク</t>
    </rPh>
    <rPh sb="28" eb="30">
      <t>ドウメイ</t>
    </rPh>
    <rPh sb="39" eb="41">
      <t>レンポウ</t>
    </rPh>
    <rPh sb="41" eb="44">
      <t>キョウワトウ</t>
    </rPh>
    <rPh sb="45" eb="47">
      <t>ショゾク</t>
    </rPh>
    <rPh sb="51" eb="54">
      <t>セイジカ</t>
    </rPh>
    <rPh sb="55" eb="57">
      <t>チュウシン</t>
    </rPh>
    <rPh sb="58" eb="60">
      <t>ケッセイ</t>
    </rPh>
    <phoneticPr fontId="3"/>
  </si>
  <si>
    <r>
      <rPr>
        <sz val="11"/>
        <rFont val="ＭＳ Ｐゴシック"/>
        <family val="3"/>
        <charset val="128"/>
      </rPr>
      <t>形式的には、ロシア精神復興党（</t>
    </r>
    <r>
      <rPr>
        <sz val="11"/>
        <rFont val="Times New Roman"/>
        <family val="1"/>
      </rPr>
      <t xml:space="preserve">партия духовного возрождения России) </t>
    </r>
    <r>
      <rPr>
        <sz val="11"/>
        <rFont val="ＭＳ Ｐゴシック"/>
        <family val="3"/>
        <charset val="128"/>
      </rPr>
      <t>とロシア自由青年同盟</t>
    </r>
    <r>
      <rPr>
        <sz val="11"/>
        <rFont val="Times New Roman"/>
        <family val="1"/>
      </rPr>
      <t>(Российский союз свободной молодежи)</t>
    </r>
    <r>
      <rPr>
        <sz val="11"/>
        <rFont val="ＭＳ Ｐゴシック"/>
        <family val="3"/>
        <charset val="128"/>
      </rPr>
      <t>という</t>
    </r>
    <r>
      <rPr>
        <sz val="11"/>
        <rFont val="Times New Roman"/>
        <family val="1"/>
      </rPr>
      <t>2</t>
    </r>
    <r>
      <rPr>
        <sz val="11"/>
        <rFont val="ＭＳ Ｐゴシック"/>
        <family val="3"/>
        <charset val="128"/>
      </rPr>
      <t>つの無名団体から形成。そこに、ロシア自由民主党</t>
    </r>
    <r>
      <rPr>
        <sz val="11"/>
        <rFont val="Times New Roman"/>
        <family val="1"/>
      </rPr>
      <t>(ЛДПР)</t>
    </r>
    <r>
      <rPr>
        <sz val="11"/>
        <rFont val="ＭＳ Ｐゴシック"/>
        <family val="3"/>
        <charset val="128"/>
      </rPr>
      <t>の政治家が参加。</t>
    </r>
    <rPh sb="0" eb="3">
      <t>ケイシキテキ</t>
    </rPh>
    <rPh sb="9" eb="11">
      <t>セイシン</t>
    </rPh>
    <rPh sb="11" eb="13">
      <t>フッコウ</t>
    </rPh>
    <rPh sb="13" eb="14">
      <t>トウ</t>
    </rPh>
    <rPh sb="56" eb="58">
      <t>ジユウ</t>
    </rPh>
    <rPh sb="58" eb="60">
      <t>セイネン</t>
    </rPh>
    <rPh sb="60" eb="62">
      <t>ドウメイ</t>
    </rPh>
    <rPh sb="104" eb="106">
      <t>ムメイ</t>
    </rPh>
    <rPh sb="106" eb="108">
      <t>ダンタイ</t>
    </rPh>
    <rPh sb="110" eb="112">
      <t>ケイセイ</t>
    </rPh>
    <rPh sb="120" eb="122">
      <t>ジユウ</t>
    </rPh>
    <rPh sb="122" eb="125">
      <t>ミンシュトウ</t>
    </rPh>
    <rPh sb="132" eb="135">
      <t>セイジカ</t>
    </rPh>
    <rPh sb="136" eb="138">
      <t>サンカ</t>
    </rPh>
    <phoneticPr fontId="3"/>
  </si>
  <si>
    <t>РПР</t>
    <phoneticPr fontId="3"/>
  </si>
  <si>
    <r>
      <rPr>
        <sz val="11"/>
        <rFont val="ＭＳ Ｐゴシック"/>
        <family val="3"/>
        <charset val="128"/>
      </rPr>
      <t>前身</t>
    </r>
  </si>
  <si>
    <r>
      <rPr>
        <sz val="11"/>
        <rFont val="ＭＳ Ｐゴシック"/>
        <family val="3"/>
        <charset val="128"/>
      </rPr>
      <t>解党および後継政党</t>
    </r>
  </si>
  <si>
    <r>
      <rPr>
        <sz val="11"/>
        <rFont val="ＭＳ Ｐゴシック"/>
        <family val="3"/>
        <charset val="128"/>
      </rPr>
      <t>分離政党</t>
    </r>
  </si>
  <si>
    <r>
      <rPr>
        <sz val="11"/>
        <rFont val="ＭＳ Ｐゴシック"/>
        <family val="3"/>
        <charset val="128"/>
      </rPr>
      <t>その他の備考</t>
    </r>
  </si>
  <si>
    <r>
      <rPr>
        <sz val="11"/>
        <rFont val="ＭＳ Ｐゴシック"/>
        <family val="3"/>
        <charset val="128"/>
      </rPr>
      <t>コルホーズ及びその他の管理形態問題全ロシア会議、ロシア共和国最高会議「農業同盟」会派、ロシア農業同盟、ロシア農産複合体労働組合のイニシアチブで</t>
    </r>
    <r>
      <rPr>
        <sz val="11"/>
        <rFont val="Times New Roman"/>
        <family val="1"/>
      </rPr>
      <t>1993</t>
    </r>
    <r>
      <rPr>
        <sz val="11"/>
        <rFont val="ＭＳ Ｐゴシック"/>
        <family val="3"/>
        <charset val="128"/>
      </rPr>
      <t>年</t>
    </r>
    <r>
      <rPr>
        <sz val="11"/>
        <rFont val="Times New Roman"/>
        <family val="1"/>
      </rPr>
      <t>2</t>
    </r>
    <r>
      <rPr>
        <sz val="11"/>
        <rFont val="ＭＳ Ｐゴシック"/>
        <family val="3"/>
        <charset val="128"/>
      </rPr>
      <t>月に結成。</t>
    </r>
    <rPh sb="5" eb="6">
      <t>オヨ</t>
    </rPh>
    <rPh sb="9" eb="10">
      <t>タ</t>
    </rPh>
    <rPh sb="11" eb="13">
      <t>カンリ</t>
    </rPh>
    <rPh sb="13" eb="15">
      <t>ケイタイ</t>
    </rPh>
    <rPh sb="15" eb="17">
      <t>モンダイ</t>
    </rPh>
    <rPh sb="17" eb="18">
      <t>ゼン</t>
    </rPh>
    <rPh sb="21" eb="23">
      <t>カイギ</t>
    </rPh>
    <rPh sb="27" eb="30">
      <t>キョウワコク</t>
    </rPh>
    <rPh sb="30" eb="32">
      <t>サイコウ</t>
    </rPh>
    <rPh sb="32" eb="34">
      <t>カイギ</t>
    </rPh>
    <rPh sb="35" eb="37">
      <t>ノウギョウ</t>
    </rPh>
    <rPh sb="37" eb="39">
      <t>ドウメイ</t>
    </rPh>
    <rPh sb="40" eb="42">
      <t>カイハ</t>
    </rPh>
    <rPh sb="46" eb="48">
      <t>ノウギョウ</t>
    </rPh>
    <rPh sb="48" eb="50">
      <t>ドウメイ</t>
    </rPh>
    <rPh sb="54" eb="56">
      <t>ノウサン</t>
    </rPh>
    <rPh sb="56" eb="59">
      <t>フクゴウタイ</t>
    </rPh>
    <rPh sb="59" eb="61">
      <t>ロウドウ</t>
    </rPh>
    <rPh sb="61" eb="63">
      <t>クミアイ</t>
    </rPh>
    <rPh sb="75" eb="76">
      <t>ネン</t>
    </rPh>
    <rPh sb="77" eb="78">
      <t>ガツ</t>
    </rPh>
    <rPh sb="79" eb="81">
      <t>ケッセイ</t>
    </rPh>
    <phoneticPr fontId="3"/>
  </si>
  <si>
    <r>
      <t>1995</t>
    </r>
    <r>
      <rPr>
        <sz val="11"/>
        <rFont val="ＭＳ Ｐゴシック"/>
        <family val="3"/>
        <charset val="128"/>
      </rPr>
      <t>年選挙を前に、「進め、ロシア！」、「我が祖国」、「スタニスラフ・ゴヴォルヒン・ブロック」などに参加。</t>
    </r>
    <rPh sb="4" eb="5">
      <t>ネン</t>
    </rPh>
    <rPh sb="5" eb="7">
      <t>センキョ</t>
    </rPh>
    <rPh sb="8" eb="9">
      <t>マエ</t>
    </rPh>
    <rPh sb="12" eb="13">
      <t>スス</t>
    </rPh>
    <rPh sb="22" eb="23">
      <t>ワ</t>
    </rPh>
    <rPh sb="24" eb="26">
      <t>ソコク</t>
    </rPh>
    <rPh sb="51" eb="53">
      <t>サンカ</t>
    </rPh>
    <phoneticPr fontId="3"/>
  </si>
  <si>
    <r>
      <t>1991</t>
    </r>
    <r>
      <rPr>
        <sz val="11"/>
        <rFont val="ＭＳ Ｐゴシック"/>
        <family val="3"/>
        <charset val="128"/>
      </rPr>
      <t>年</t>
    </r>
    <r>
      <rPr>
        <sz val="11"/>
        <rFont val="Times New Roman"/>
        <family val="1"/>
      </rPr>
      <t>8</t>
    </r>
    <r>
      <rPr>
        <sz val="11"/>
        <rFont val="ＭＳ Ｐゴシック"/>
        <family val="3"/>
        <charset val="128"/>
      </rPr>
      <t>月クーデター以降活動停止となっていたロシア共和国共産党の再建大会（</t>
    </r>
    <r>
      <rPr>
        <sz val="11"/>
        <rFont val="Times New Roman"/>
        <family val="1"/>
      </rPr>
      <t>1993</t>
    </r>
    <r>
      <rPr>
        <sz val="11"/>
        <rFont val="ＭＳ Ｐゴシック"/>
        <family val="3"/>
        <charset val="128"/>
      </rPr>
      <t>年</t>
    </r>
    <r>
      <rPr>
        <sz val="11"/>
        <rFont val="Times New Roman"/>
        <family val="1"/>
      </rPr>
      <t>2</t>
    </r>
    <r>
      <rPr>
        <sz val="11"/>
        <rFont val="ＭＳ Ｐゴシック"/>
        <family val="3"/>
        <charset val="128"/>
      </rPr>
      <t>月）において、結成される。</t>
    </r>
    <rPh sb="4" eb="5">
      <t>ネン</t>
    </rPh>
    <rPh sb="6" eb="7">
      <t>ガツ</t>
    </rPh>
    <rPh sb="12" eb="14">
      <t>イコウ</t>
    </rPh>
    <rPh sb="14" eb="16">
      <t>カツドウ</t>
    </rPh>
    <rPh sb="16" eb="18">
      <t>テイシ</t>
    </rPh>
    <rPh sb="27" eb="30">
      <t>キョウワコク</t>
    </rPh>
    <rPh sb="30" eb="33">
      <t>キョウサントウ</t>
    </rPh>
    <rPh sb="34" eb="36">
      <t>サイケン</t>
    </rPh>
    <rPh sb="36" eb="38">
      <t>タイカイ</t>
    </rPh>
    <rPh sb="43" eb="44">
      <t>ネン</t>
    </rPh>
    <rPh sb="45" eb="46">
      <t>ガツ</t>
    </rPh>
    <rPh sb="52" eb="54">
      <t>ケッセイ</t>
    </rPh>
    <phoneticPr fontId="3"/>
  </si>
  <si>
    <r>
      <rPr>
        <sz val="11"/>
        <rFont val="ＭＳ Ｐゴシック"/>
        <family val="3"/>
        <charset val="128"/>
      </rPr>
      <t>代表のロゴージンが「祖国（ロージナ）」結成に加わったことにより、活動停止するが、</t>
    </r>
    <r>
      <rPr>
        <sz val="11"/>
        <rFont val="Times New Roman"/>
        <family val="1"/>
      </rPr>
      <t>2006</t>
    </r>
    <r>
      <rPr>
        <sz val="11"/>
        <rFont val="ＭＳ Ｐゴシック"/>
        <family val="3"/>
        <charset val="128"/>
      </rPr>
      <t>年</t>
    </r>
    <r>
      <rPr>
        <sz val="11"/>
        <rFont val="Times New Roman"/>
        <family val="1"/>
      </rPr>
      <t>3</t>
    </r>
    <r>
      <rPr>
        <sz val="11"/>
        <rFont val="ＭＳ Ｐゴシック"/>
        <family val="3"/>
        <charset val="128"/>
      </rPr>
      <t>月にロゴージンが「祖国（ロージナ）」代表を辞したことで、「ロシア人共同体会議」代表に復帰。</t>
    </r>
    <rPh sb="0" eb="2">
      <t>ダイヒョウ</t>
    </rPh>
    <rPh sb="10" eb="12">
      <t>ソコク</t>
    </rPh>
    <rPh sb="19" eb="21">
      <t>ケッセイ</t>
    </rPh>
    <rPh sb="22" eb="23">
      <t>クワ</t>
    </rPh>
    <rPh sb="32" eb="34">
      <t>カツドウ</t>
    </rPh>
    <rPh sb="34" eb="36">
      <t>テイシ</t>
    </rPh>
    <rPh sb="44" eb="45">
      <t>ネン</t>
    </rPh>
    <rPh sb="46" eb="47">
      <t>ガツ</t>
    </rPh>
    <rPh sb="55" eb="57">
      <t>ソコク</t>
    </rPh>
    <rPh sb="64" eb="66">
      <t>ダイヒョウ</t>
    </rPh>
    <rPh sb="67" eb="68">
      <t>ジ</t>
    </rPh>
    <rPh sb="78" eb="79">
      <t>ジン</t>
    </rPh>
    <rPh sb="79" eb="82">
      <t>キョウドウタイ</t>
    </rPh>
    <rPh sb="82" eb="84">
      <t>カイギ</t>
    </rPh>
    <rPh sb="85" eb="87">
      <t>ダイヒョウ</t>
    </rPh>
    <rPh sb="88" eb="90">
      <t>フッキ</t>
    </rPh>
    <phoneticPr fontId="3"/>
  </si>
  <si>
    <r>
      <t>1991</t>
    </r>
    <r>
      <rPr>
        <sz val="11"/>
        <rFont val="ＭＳ Ｐゴシック"/>
        <family val="3"/>
        <charset val="128"/>
      </rPr>
      <t>年にソ連自由民主党として登録。</t>
    </r>
    <r>
      <rPr>
        <sz val="11"/>
        <rFont val="Times New Roman"/>
        <family val="1"/>
      </rPr>
      <t>1992</t>
    </r>
    <r>
      <rPr>
        <sz val="11"/>
        <rFont val="ＭＳ Ｐゴシック"/>
        <family val="3"/>
        <charset val="128"/>
      </rPr>
      <t>年にロシア自由民主党として登録される。</t>
    </r>
    <rPh sb="4" eb="5">
      <t>ネン</t>
    </rPh>
    <rPh sb="7" eb="8">
      <t>レン</t>
    </rPh>
    <rPh sb="8" eb="10">
      <t>ジユウ</t>
    </rPh>
    <rPh sb="10" eb="13">
      <t>ミンシュトウ</t>
    </rPh>
    <rPh sb="16" eb="18">
      <t>トウロク</t>
    </rPh>
    <rPh sb="23" eb="24">
      <t>ネン</t>
    </rPh>
    <rPh sb="28" eb="30">
      <t>ジユウ</t>
    </rPh>
    <rPh sb="30" eb="33">
      <t>ミンシュトウ</t>
    </rPh>
    <rPh sb="36" eb="38">
      <t>トウロク</t>
    </rPh>
    <phoneticPr fontId="3"/>
  </si>
  <si>
    <r>
      <rPr>
        <sz val="11"/>
        <rFont val="ＭＳ Ｐゴシック"/>
        <family val="3"/>
        <charset val="128"/>
      </rPr>
      <t>チェルノムイルジン首相を中心に結成。第</t>
    </r>
    <r>
      <rPr>
        <sz val="11"/>
        <rFont val="Times New Roman"/>
        <family val="1"/>
      </rPr>
      <t>1</t>
    </r>
    <r>
      <rPr>
        <sz val="11"/>
        <rFont val="ＭＳ Ｐゴシック"/>
        <family val="3"/>
        <charset val="128"/>
      </rPr>
      <t>会期の議員が多数参加。</t>
    </r>
    <rPh sb="9" eb="11">
      <t>シュショウ</t>
    </rPh>
    <rPh sb="12" eb="14">
      <t>チュウシン</t>
    </rPh>
    <rPh sb="15" eb="17">
      <t>ケッセイ</t>
    </rPh>
    <rPh sb="18" eb="19">
      <t>ダイ</t>
    </rPh>
    <rPh sb="20" eb="22">
      <t>カイキ</t>
    </rPh>
    <rPh sb="23" eb="25">
      <t>ギイン</t>
    </rPh>
    <rPh sb="26" eb="28">
      <t>タスウ</t>
    </rPh>
    <rPh sb="28" eb="30">
      <t>サンカ</t>
    </rPh>
    <phoneticPr fontId="3"/>
  </si>
  <si>
    <r>
      <t>1998</t>
    </r>
    <r>
      <rPr>
        <sz val="11"/>
        <rFont val="ＭＳ Ｐゴシック"/>
        <family val="3"/>
        <charset val="128"/>
      </rPr>
      <t>年に社会団体として設立。</t>
    </r>
    <r>
      <rPr>
        <sz val="11"/>
        <rFont val="Times New Roman"/>
        <family val="1"/>
      </rPr>
      <t>2002</t>
    </r>
    <r>
      <rPr>
        <sz val="11"/>
        <rFont val="ＭＳ Ｐゴシック"/>
        <family val="3"/>
        <charset val="128"/>
      </rPr>
      <t>年に政党化。</t>
    </r>
    <rPh sb="4" eb="5">
      <t>ネン</t>
    </rPh>
    <rPh sb="6" eb="8">
      <t>シャカイ</t>
    </rPh>
    <rPh sb="8" eb="10">
      <t>ダンタイ</t>
    </rPh>
    <rPh sb="13" eb="15">
      <t>セツリツ</t>
    </rPh>
    <rPh sb="20" eb="21">
      <t>ネン</t>
    </rPh>
    <rPh sb="22" eb="25">
      <t>セイトウカ</t>
    </rPh>
    <phoneticPr fontId="3"/>
  </si>
  <si>
    <r>
      <t>2004</t>
    </r>
    <r>
      <rPr>
        <sz val="11"/>
        <rFont val="ＭＳ Ｐゴシック"/>
        <family val="3"/>
        <charset val="128"/>
      </rPr>
      <t>年大統領選挙出馬を表明したグラジエフが離脱。</t>
    </r>
    <rPh sb="4" eb="5">
      <t>ネン</t>
    </rPh>
    <rPh sb="5" eb="8">
      <t>ダイトウリョウ</t>
    </rPh>
    <rPh sb="8" eb="10">
      <t>センキョ</t>
    </rPh>
    <rPh sb="10" eb="12">
      <t>シュツバ</t>
    </rPh>
    <rPh sb="13" eb="15">
      <t>ヒョウメイ</t>
    </rPh>
    <rPh sb="23" eb="25">
      <t>リダツ</t>
    </rPh>
    <phoneticPr fontId="3"/>
  </si>
  <si>
    <r>
      <rPr>
        <sz val="11"/>
        <rFont val="ＭＳ Ｐゴシック"/>
        <family val="3"/>
        <charset val="128"/>
      </rPr>
      <t>バブーリンら人民代議員大会「ロシア」会派大議員を中心に結成。</t>
    </r>
    <rPh sb="6" eb="8">
      <t>ジンミン</t>
    </rPh>
    <rPh sb="8" eb="11">
      <t>ダイギイン</t>
    </rPh>
    <rPh sb="11" eb="13">
      <t>タイカイ</t>
    </rPh>
    <rPh sb="18" eb="20">
      <t>カイハ</t>
    </rPh>
    <rPh sb="20" eb="21">
      <t>ダイ</t>
    </rPh>
    <rPh sb="21" eb="23">
      <t>ギイン</t>
    </rPh>
    <rPh sb="24" eb="26">
      <t>チュウシン</t>
    </rPh>
    <rPh sb="27" eb="29">
      <t>ケッセイ</t>
    </rPh>
    <phoneticPr fontId="3"/>
  </si>
  <si>
    <r>
      <t>2001</t>
    </r>
    <r>
      <rPr>
        <sz val="11"/>
        <rFont val="ＭＳ Ｐゴシック"/>
        <family val="3"/>
        <charset val="128"/>
      </rPr>
      <t>年に、他の</t>
    </r>
    <r>
      <rPr>
        <sz val="11"/>
        <rFont val="Times New Roman"/>
        <family val="1"/>
      </rPr>
      <t>3</t>
    </r>
    <r>
      <rPr>
        <sz val="11"/>
        <rFont val="ＭＳ Ｐゴシック"/>
        <family val="3"/>
        <charset val="128"/>
      </rPr>
      <t>団体と合同し、「人民の意志」結成。</t>
    </r>
    <rPh sb="4" eb="5">
      <t>ネン</t>
    </rPh>
    <rPh sb="7" eb="8">
      <t>ホカ</t>
    </rPh>
    <rPh sb="10" eb="12">
      <t>ダンタイ</t>
    </rPh>
    <rPh sb="13" eb="15">
      <t>ゴウドウ</t>
    </rPh>
    <rPh sb="18" eb="20">
      <t>ジンミン</t>
    </rPh>
    <rPh sb="21" eb="23">
      <t>イシ</t>
    </rPh>
    <rPh sb="24" eb="26">
      <t>ケッセイ</t>
    </rPh>
    <phoneticPr fontId="3"/>
  </si>
  <si>
    <r>
      <t>1994</t>
    </r>
    <r>
      <rPr>
        <sz val="11"/>
        <rFont val="ＭＳ Ｐゴシック"/>
        <family val="3"/>
        <charset val="128"/>
      </rPr>
      <t>年に「ヤブロコ」支持者が脱退。</t>
    </r>
    <rPh sb="4" eb="5">
      <t>ネン</t>
    </rPh>
    <rPh sb="12" eb="15">
      <t>シジシャ</t>
    </rPh>
    <rPh sb="16" eb="18">
      <t>ダッタイ</t>
    </rPh>
    <phoneticPr fontId="3"/>
  </si>
  <si>
    <r>
      <t>2001</t>
    </r>
    <r>
      <rPr>
        <sz val="11"/>
        <rFont val="ＭＳ Ｐゴシック"/>
        <family val="3"/>
        <charset val="128"/>
      </rPr>
      <t>年に「ヤブロコ」から離脱したイグルノフが、</t>
    </r>
    <r>
      <rPr>
        <sz val="11"/>
        <rFont val="Times New Roman"/>
        <family val="1"/>
      </rPr>
      <t>2002</t>
    </r>
    <r>
      <rPr>
        <sz val="11"/>
        <rFont val="ＭＳ Ｐゴシック"/>
        <family val="3"/>
        <charset val="128"/>
      </rPr>
      <t>年</t>
    </r>
    <r>
      <rPr>
        <sz val="11"/>
        <rFont val="Times New Roman"/>
        <family val="1"/>
      </rPr>
      <t>10</t>
    </r>
    <r>
      <rPr>
        <sz val="11"/>
        <rFont val="ＭＳ Ｐゴシック"/>
        <family val="3"/>
        <charset val="128"/>
      </rPr>
      <t>月に設立。</t>
    </r>
    <rPh sb="4" eb="5">
      <t>ネン</t>
    </rPh>
    <rPh sb="14" eb="16">
      <t>リダツ</t>
    </rPh>
    <rPh sb="29" eb="30">
      <t>ネン</t>
    </rPh>
    <rPh sb="32" eb="33">
      <t>ガツ</t>
    </rPh>
    <rPh sb="34" eb="36">
      <t>セツリツ</t>
    </rPh>
    <phoneticPr fontId="3"/>
  </si>
  <si>
    <r>
      <t>2007</t>
    </r>
    <r>
      <rPr>
        <sz val="11"/>
        <rFont val="ＭＳ Ｐゴシック"/>
        <family val="3"/>
        <charset val="128"/>
      </rPr>
      <t>年</t>
    </r>
    <r>
      <rPr>
        <sz val="11"/>
        <rFont val="Times New Roman"/>
        <family val="1"/>
      </rPr>
      <t>2</t>
    </r>
    <r>
      <rPr>
        <sz val="11"/>
        <rFont val="ＭＳ Ｐゴシック"/>
        <family val="3"/>
        <charset val="128"/>
      </rPr>
      <t>月に登録抹消。</t>
    </r>
    <rPh sb="4" eb="5">
      <t>ネン</t>
    </rPh>
    <rPh sb="6" eb="7">
      <t>ガツ</t>
    </rPh>
    <rPh sb="8" eb="10">
      <t>トウロク</t>
    </rPh>
    <rPh sb="10" eb="12">
      <t>マッショウ</t>
    </rPh>
    <phoneticPr fontId="3"/>
  </si>
  <si>
    <r>
      <t>2001</t>
    </r>
    <r>
      <rPr>
        <sz val="11"/>
        <rFont val="ＭＳ Ｐゴシック"/>
        <family val="3"/>
        <charset val="128"/>
      </rPr>
      <t>年に離脱したイグルノフが、</t>
    </r>
    <r>
      <rPr>
        <sz val="11"/>
        <rFont val="Times New Roman"/>
        <family val="1"/>
      </rPr>
      <t>2002</t>
    </r>
    <r>
      <rPr>
        <sz val="11"/>
        <rFont val="ＭＳ Ｐゴシック"/>
        <family val="3"/>
        <charset val="128"/>
      </rPr>
      <t>年</t>
    </r>
    <r>
      <rPr>
        <sz val="11"/>
        <rFont val="Times New Roman"/>
        <family val="1"/>
      </rPr>
      <t>10</t>
    </r>
    <r>
      <rPr>
        <sz val="11"/>
        <rFont val="ＭＳ Ｐゴシック"/>
        <family val="3"/>
        <charset val="128"/>
      </rPr>
      <t>月に設立。</t>
    </r>
    <rPh sb="4" eb="5">
      <t>ネン</t>
    </rPh>
    <rPh sb="6" eb="8">
      <t>リダツ</t>
    </rPh>
    <rPh sb="21" eb="22">
      <t>ネン</t>
    </rPh>
    <rPh sb="24" eb="25">
      <t>ガツ</t>
    </rPh>
    <rPh sb="26" eb="28">
      <t>セツリツ</t>
    </rPh>
    <phoneticPr fontId="3"/>
  </si>
  <si>
    <r>
      <t>1995</t>
    </r>
    <r>
      <rPr>
        <sz val="11"/>
        <rFont val="ＭＳ Ｐゴシック"/>
        <family val="3"/>
        <charset val="128"/>
      </rPr>
      <t>年選挙では、「イワン・ルィプキン・ブロック」などに参加。</t>
    </r>
    <rPh sb="4" eb="5">
      <t>ネン</t>
    </rPh>
    <rPh sb="5" eb="7">
      <t>センキョ</t>
    </rPh>
    <rPh sb="29" eb="31">
      <t>サンカ</t>
    </rPh>
    <phoneticPr fontId="3"/>
  </si>
  <si>
    <r>
      <t>2007</t>
    </r>
    <r>
      <rPr>
        <sz val="11"/>
        <rFont val="ＭＳ Ｐゴシック"/>
        <family val="3"/>
        <charset val="128"/>
      </rPr>
      <t>年</t>
    </r>
    <r>
      <rPr>
        <sz val="11"/>
        <rFont val="Times New Roman"/>
        <family val="1"/>
      </rPr>
      <t>3</t>
    </r>
    <r>
      <rPr>
        <sz val="11"/>
        <rFont val="ＭＳ Ｐゴシック"/>
        <family val="3"/>
        <charset val="128"/>
      </rPr>
      <t>月に、「人民の意志」から名称変更。</t>
    </r>
    <rPh sb="4" eb="5">
      <t>ネン</t>
    </rPh>
    <rPh sb="6" eb="7">
      <t>ガツ</t>
    </rPh>
    <rPh sb="10" eb="12">
      <t>ジンミン</t>
    </rPh>
    <rPh sb="13" eb="15">
      <t>イシ</t>
    </rPh>
    <rPh sb="18" eb="20">
      <t>メイショウ</t>
    </rPh>
    <rPh sb="20" eb="22">
      <t>ヘンコウ</t>
    </rPh>
    <phoneticPr fontId="3"/>
  </si>
  <si>
    <r>
      <rPr>
        <sz val="11"/>
        <rFont val="ＭＳ Ｐゴシック"/>
        <family val="3"/>
        <charset val="128"/>
      </rPr>
      <t>セレズニョフ元下院議長が、</t>
    </r>
    <r>
      <rPr>
        <sz val="11"/>
        <rFont val="Times New Roman"/>
        <family val="1"/>
      </rPr>
      <t>2002</t>
    </r>
    <r>
      <rPr>
        <sz val="11"/>
        <rFont val="ＭＳ Ｐゴシック"/>
        <family val="3"/>
        <charset val="128"/>
      </rPr>
      <t>年ロシア連邦共産党から解党され、結成。</t>
    </r>
    <rPh sb="6" eb="7">
      <t>モト</t>
    </rPh>
    <rPh sb="7" eb="9">
      <t>カイン</t>
    </rPh>
    <rPh sb="9" eb="11">
      <t>ギチョウ</t>
    </rPh>
    <rPh sb="17" eb="18">
      <t>ネン</t>
    </rPh>
    <rPh sb="21" eb="23">
      <t>レンポウ</t>
    </rPh>
    <rPh sb="23" eb="26">
      <t>キョウサントウ</t>
    </rPh>
    <rPh sb="28" eb="30">
      <t>カイトウ</t>
    </rPh>
    <rPh sb="33" eb="35">
      <t>ケッセイ</t>
    </rPh>
    <phoneticPr fontId="3"/>
  </si>
  <si>
    <r>
      <t>2007</t>
    </r>
    <r>
      <rPr>
        <sz val="11"/>
        <rFont val="ＭＳ Ｐゴシック"/>
        <family val="3"/>
        <charset val="128"/>
      </rPr>
      <t>年</t>
    </r>
    <r>
      <rPr>
        <sz val="11"/>
        <rFont val="Times New Roman"/>
        <family val="1"/>
      </rPr>
      <t>3</t>
    </r>
    <r>
      <rPr>
        <sz val="11"/>
        <rFont val="ＭＳ Ｐゴシック"/>
        <family val="3"/>
        <charset val="128"/>
      </rPr>
      <t>月に「人民同盟」に名称変更。</t>
    </r>
    <rPh sb="4" eb="5">
      <t>ネン</t>
    </rPh>
    <rPh sb="6" eb="7">
      <t>ガツ</t>
    </rPh>
    <rPh sb="9" eb="11">
      <t>ジンミン</t>
    </rPh>
    <rPh sb="11" eb="13">
      <t>ドウメイ</t>
    </rPh>
    <rPh sb="15" eb="17">
      <t>メイショウ</t>
    </rPh>
    <rPh sb="17" eb="19">
      <t>ヘンコウ</t>
    </rPh>
    <phoneticPr fontId="3"/>
  </si>
  <si>
    <t>PEOPLE'S PARTY of the Russian Federation</t>
    <phoneticPr fontId="3"/>
  </si>
  <si>
    <t>People's union</t>
    <phoneticPr fontId="3"/>
  </si>
  <si>
    <t>Party of National Revival "People's Will"</t>
    <phoneticPr fontId="3"/>
  </si>
  <si>
    <t>All-Russian political party "Civil Force"</t>
    <phoneticPr fontId="3"/>
  </si>
  <si>
    <t>Communists -- Working Russia -- For the Soviet Union</t>
    <phoneticPr fontId="3"/>
  </si>
  <si>
    <t>Great Russia – Eurasian Union</t>
    <phoneticPr fontId="3"/>
  </si>
  <si>
    <t>New Course – Automotive Russia</t>
    <phoneticPr fontId="3"/>
  </si>
  <si>
    <r>
      <t>①得票率7％以上の政党の合計得票率が60％以下である場合には、得票率が7％未満の政党にも、合計得票率が6</t>
    </r>
    <r>
      <rPr>
        <sz val="11"/>
        <color indexed="8"/>
        <rFont val="ＭＳ Ｐゴシック"/>
        <family val="3"/>
        <charset val="128"/>
      </rPr>
      <t>0</t>
    </r>
    <r>
      <rPr>
        <sz val="11"/>
        <rFont val="ＭＳ Ｐゴシック"/>
        <family val="3"/>
        <charset val="128"/>
      </rPr>
      <t>％に達するまで議席が配分される。②得票率7％以上の政党が</t>
    </r>
    <r>
      <rPr>
        <sz val="11"/>
        <color indexed="8"/>
        <rFont val="ＭＳ Ｐゴシック"/>
        <family val="3"/>
        <charset val="128"/>
      </rPr>
      <t>1</t>
    </r>
    <r>
      <rPr>
        <sz val="11"/>
        <rFont val="ＭＳ Ｐゴシック"/>
        <family val="3"/>
        <charset val="128"/>
      </rPr>
      <t>つしかなく、それが</t>
    </r>
    <r>
      <rPr>
        <sz val="11"/>
        <color indexed="8"/>
        <rFont val="ＭＳ Ｐゴシック"/>
        <family val="3"/>
        <charset val="128"/>
      </rPr>
      <t>60</t>
    </r>
    <r>
      <rPr>
        <sz val="11"/>
        <rFont val="ＭＳ Ｐゴシック"/>
        <family val="3"/>
        <charset val="128"/>
      </rPr>
      <t>％以上の得票率である場合には、得票率第</t>
    </r>
    <r>
      <rPr>
        <sz val="11"/>
        <color indexed="8"/>
        <rFont val="ＭＳ Ｐゴシック"/>
        <family val="3"/>
        <charset val="128"/>
      </rPr>
      <t>2</t>
    </r>
    <r>
      <rPr>
        <sz val="11"/>
        <rFont val="ＭＳ Ｐゴシック"/>
        <family val="3"/>
        <charset val="128"/>
      </rPr>
      <t>位の政党にも議席が配分される。</t>
    </r>
    <rPh sb="1" eb="3">
      <t>トクヒョウ</t>
    </rPh>
    <rPh sb="3" eb="4">
      <t>リツ</t>
    </rPh>
    <rPh sb="6" eb="8">
      <t>イジョウ</t>
    </rPh>
    <rPh sb="9" eb="11">
      <t>セイトウ</t>
    </rPh>
    <rPh sb="12" eb="14">
      <t>ゴウケイ</t>
    </rPh>
    <rPh sb="14" eb="16">
      <t>トクヒョウ</t>
    </rPh>
    <rPh sb="16" eb="17">
      <t>リツ</t>
    </rPh>
    <rPh sb="21" eb="23">
      <t>イカ</t>
    </rPh>
    <rPh sb="26" eb="28">
      <t>バアイ</t>
    </rPh>
    <rPh sb="31" eb="33">
      <t>トクヒョウ</t>
    </rPh>
    <rPh sb="33" eb="34">
      <t>リツ</t>
    </rPh>
    <rPh sb="37" eb="39">
      <t>ミマン</t>
    </rPh>
    <rPh sb="40" eb="42">
      <t>セイトウ</t>
    </rPh>
    <rPh sb="78" eb="80">
      <t>セイトウ</t>
    </rPh>
    <rPh sb="115" eb="117">
      <t>セイトウ</t>
    </rPh>
    <phoneticPr fontId="3"/>
  </si>
  <si>
    <r>
      <rPr>
        <sz val="11"/>
        <rFont val="ＭＳ Ｐゴシック"/>
        <family val="3"/>
        <charset val="128"/>
      </rPr>
      <t>無効票</t>
    </r>
    <rPh sb="0" eb="3">
      <t>ムコウヒョウ</t>
    </rPh>
    <phoneticPr fontId="3"/>
  </si>
  <si>
    <t>Путин, Владимир Владимирович</t>
    <phoneticPr fontId="3"/>
  </si>
  <si>
    <t>Харитонов, Николай Михайлович</t>
    <phoneticPr fontId="3"/>
  </si>
  <si>
    <t>Глазьев, Сергей Юрьевич</t>
    <phoneticPr fontId="3"/>
  </si>
  <si>
    <t>Хакамада, Ирина Муцуовна</t>
    <phoneticPr fontId="3"/>
  </si>
  <si>
    <t>Малышкин, Олег Александрович</t>
    <phoneticPr fontId="3"/>
  </si>
  <si>
    <t>Миронов, Сергей Михайлович</t>
    <phoneticPr fontId="3"/>
  </si>
  <si>
    <t>Зюганов, Геннадий Андреевич</t>
    <phoneticPr fontId="3"/>
  </si>
  <si>
    <t>Жириновский, Владимир Вольфович</t>
    <phoneticPr fontId="3"/>
  </si>
  <si>
    <t>Богданов, Андрей Владимирович</t>
    <phoneticPr fontId="3"/>
  </si>
  <si>
    <t>データの出典</t>
    <rPh sb="4" eb="6">
      <t>シュッテン</t>
    </rPh>
    <phoneticPr fontId="3"/>
  </si>
  <si>
    <t>下院選挙</t>
    <rPh sb="0" eb="2">
      <t>カイン</t>
    </rPh>
    <rPh sb="2" eb="4">
      <t>センキョ</t>
    </rPh>
    <phoneticPr fontId="3"/>
  </si>
  <si>
    <t>http://gd2003.cikrf.ru/</t>
  </si>
  <si>
    <t>http://www.vybory.izbirkom.ru/region/izbirkom?action=show&amp;global=1&amp;vrn=100100095619&amp;region=0&amp;prver=0&amp;pronetvd=0</t>
  </si>
  <si>
    <t>大統領選挙</t>
    <rPh sb="0" eb="3">
      <t>ダイトウリョウ</t>
    </rPh>
    <rPh sb="3" eb="5">
      <t>センキョ</t>
    </rPh>
    <phoneticPr fontId="3"/>
  </si>
  <si>
    <t>政党概要</t>
    <rPh sb="0" eb="2">
      <t>セイトウ</t>
    </rPh>
    <rPh sb="2" eb="4">
      <t>ガイヨウ</t>
    </rPh>
    <phoneticPr fontId="3"/>
  </si>
  <si>
    <t>ロシア大統領選挙結果</t>
    <rPh sb="3" eb="6">
      <t>ダイトウリョウ</t>
    </rPh>
    <rPh sb="6" eb="8">
      <t>センキョ</t>
    </rPh>
    <rPh sb="8" eb="10">
      <t>ケッカ</t>
    </rPh>
    <phoneticPr fontId="3"/>
  </si>
  <si>
    <t>候補者</t>
    <rPh sb="0" eb="3">
      <t>コウホシャ</t>
    </rPh>
    <phoneticPr fontId="3"/>
  </si>
  <si>
    <r>
      <rPr>
        <sz val="14"/>
        <color indexed="8"/>
        <rFont val="Times New Roman"/>
        <family val="1"/>
      </rPr>
      <t>1996</t>
    </r>
    <r>
      <rPr>
        <sz val="14"/>
        <color indexed="8"/>
        <rFont val="ＭＳ Ｐゴシック"/>
        <family val="3"/>
        <charset val="128"/>
      </rPr>
      <t>年大統領選挙結果</t>
    </r>
    <rPh sb="4" eb="5">
      <t>ネン</t>
    </rPh>
    <rPh sb="5" eb="8">
      <t>ダイトウリョウ</t>
    </rPh>
    <rPh sb="8" eb="10">
      <t>センキョ</t>
    </rPh>
    <rPh sb="10" eb="12">
      <t>ケッカ</t>
    </rPh>
    <phoneticPr fontId="3"/>
  </si>
  <si>
    <r>
      <t>☆第</t>
    </r>
    <r>
      <rPr>
        <sz val="11"/>
        <rFont val="Times New Roman"/>
        <family val="1"/>
      </rPr>
      <t>1</t>
    </r>
    <r>
      <rPr>
        <sz val="11"/>
        <rFont val="ＭＳ Ｐゴシック"/>
        <family val="3"/>
        <charset val="128"/>
      </rPr>
      <t>回投票で</t>
    </r>
    <r>
      <rPr>
        <sz val="11"/>
        <rFont val="Times New Roman"/>
        <family val="1"/>
      </rPr>
      <t>Путин</t>
    </r>
    <r>
      <rPr>
        <sz val="11"/>
        <rFont val="ＭＳ Ｐゴシック"/>
        <family val="3"/>
        <charset val="128"/>
      </rPr>
      <t>が過半数の得票を獲得したため、当選が確定</t>
    </r>
    <phoneticPr fontId="3"/>
  </si>
  <si>
    <t>ロシアの選挙制度</t>
    <rPh sb="4" eb="6">
      <t>センキョ</t>
    </rPh>
    <rPh sb="6" eb="8">
      <t>セイド</t>
    </rPh>
    <phoneticPr fontId="3"/>
  </si>
  <si>
    <t>1) 下院（国家会議）</t>
    <rPh sb="3" eb="5">
      <t>カイン</t>
    </rPh>
    <rPh sb="6" eb="8">
      <t>コッカ</t>
    </rPh>
    <rPh sb="8" eb="10">
      <t>カイギ</t>
    </rPh>
    <phoneticPr fontId="3"/>
  </si>
  <si>
    <t>選挙法</t>
    <rPh sb="0" eb="3">
      <t>センキョホウ</t>
    </rPh>
    <phoneticPr fontId="3"/>
  </si>
  <si>
    <t>http://duma.consultant.ru/doc.asp?ID=77399</t>
  </si>
  <si>
    <t>http://duma.consultant.ru/doc.asp?ID=60151</t>
  </si>
  <si>
    <t>http://duma.consultant.ru/doc.asp?ID=15363</t>
  </si>
  <si>
    <t>選挙権/被選挙権</t>
    <rPh sb="0" eb="3">
      <t>センキョケン</t>
    </rPh>
    <phoneticPr fontId="3"/>
  </si>
  <si>
    <t>18歳以上/21歳以上</t>
    <rPh sb="2" eb="3">
      <t>サイ</t>
    </rPh>
    <rPh sb="3" eb="5">
      <t>イジョウ</t>
    </rPh>
    <rPh sb="9" eb="11">
      <t>イジョウ</t>
    </rPh>
    <phoneticPr fontId="3"/>
  </si>
  <si>
    <t>任期</t>
    <rPh sb="0" eb="2">
      <t>ニンキ</t>
    </rPh>
    <phoneticPr fontId="3"/>
  </si>
  <si>
    <t>2年（解散あり）</t>
    <rPh sb="1" eb="2">
      <t>ネン</t>
    </rPh>
    <rPh sb="3" eb="5">
      <t>カイサン</t>
    </rPh>
    <phoneticPr fontId="3"/>
  </si>
  <si>
    <t>4年（解散あり）</t>
    <rPh sb="1" eb="2">
      <t>ネン</t>
    </rPh>
    <rPh sb="3" eb="5">
      <t>カイサン</t>
    </rPh>
    <phoneticPr fontId="3"/>
  </si>
  <si>
    <t>選挙形式</t>
    <rPh sb="0" eb="2">
      <t>センキョ</t>
    </rPh>
    <rPh sb="2" eb="4">
      <t>ケイシキ</t>
    </rPh>
    <phoneticPr fontId="3"/>
  </si>
  <si>
    <t>小選挙区・比例代表並立制。比例区は全国1区拘束名簿式で、議席配分方式はヘア式。</t>
    <rPh sb="0" eb="4">
      <t>ショウセンキョク</t>
    </rPh>
    <rPh sb="5" eb="7">
      <t>ヒレイ</t>
    </rPh>
    <rPh sb="7" eb="9">
      <t>ダイヒョウ</t>
    </rPh>
    <rPh sb="9" eb="12">
      <t>ヘイリツセイ</t>
    </rPh>
    <rPh sb="13" eb="15">
      <t>ヒレイ</t>
    </rPh>
    <rPh sb="15" eb="16">
      <t>ク</t>
    </rPh>
    <rPh sb="17" eb="19">
      <t>ゼンコク</t>
    </rPh>
    <rPh sb="20" eb="21">
      <t>ク</t>
    </rPh>
    <rPh sb="21" eb="23">
      <t>コウソク</t>
    </rPh>
    <rPh sb="23" eb="25">
      <t>メイボ</t>
    </rPh>
    <rPh sb="25" eb="26">
      <t>シキ</t>
    </rPh>
    <rPh sb="28" eb="30">
      <t>ギセキ</t>
    </rPh>
    <rPh sb="30" eb="32">
      <t>ハイブン</t>
    </rPh>
    <rPh sb="32" eb="34">
      <t>ホウシキ</t>
    </rPh>
    <rPh sb="37" eb="38">
      <t>シキ</t>
    </rPh>
    <phoneticPr fontId="3"/>
  </si>
  <si>
    <t>比例代表制。全国1区拘束名簿式。議席配分方式はヘア式。</t>
    <rPh sb="0" eb="2">
      <t>ヒレイ</t>
    </rPh>
    <rPh sb="2" eb="5">
      <t>ダイヒョウセイ</t>
    </rPh>
    <rPh sb="6" eb="8">
      <t>ゼンコク</t>
    </rPh>
    <rPh sb="9" eb="10">
      <t>ク</t>
    </rPh>
    <rPh sb="10" eb="12">
      <t>コウソク</t>
    </rPh>
    <rPh sb="12" eb="14">
      <t>メイボ</t>
    </rPh>
    <rPh sb="14" eb="15">
      <t>シキ</t>
    </rPh>
    <rPh sb="16" eb="18">
      <t>ギセキ</t>
    </rPh>
    <rPh sb="18" eb="20">
      <t>ハイブン</t>
    </rPh>
    <rPh sb="20" eb="22">
      <t>ホウシキ</t>
    </rPh>
    <rPh sb="25" eb="26">
      <t>シキ</t>
    </rPh>
    <phoneticPr fontId="3"/>
  </si>
  <si>
    <t>ЕДИНАЯ РОССИЯ</t>
    <phoneticPr fontId="3"/>
  </si>
  <si>
    <t>КПРФ</t>
    <phoneticPr fontId="3"/>
  </si>
  <si>
    <t>ЛДПР</t>
    <phoneticPr fontId="3"/>
  </si>
  <si>
    <t>得票率*</t>
    <rPh sb="0" eb="2">
      <t>トクヒョウ</t>
    </rPh>
    <rPh sb="2" eb="3">
      <t>リツ</t>
    </rPh>
    <phoneticPr fontId="3"/>
  </si>
  <si>
    <t>投票率・得票率計算方法</t>
    <rPh sb="0" eb="2">
      <t>トウヒョウ</t>
    </rPh>
    <rPh sb="2" eb="3">
      <t>リツ</t>
    </rPh>
    <rPh sb="4" eb="6">
      <t>トクヒョウ</t>
    </rPh>
    <rPh sb="6" eb="7">
      <t>リツ</t>
    </rPh>
    <rPh sb="7" eb="9">
      <t>ケイサン</t>
    </rPh>
    <rPh sb="9" eb="11">
      <t>ホウホウ</t>
    </rPh>
    <phoneticPr fontId="3"/>
  </si>
  <si>
    <t>選挙区</t>
    <rPh sb="0" eb="3">
      <t>センキョク</t>
    </rPh>
    <phoneticPr fontId="3"/>
  </si>
  <si>
    <t>450議席のうち小選挙区（単独議席選挙区）が225議席、比例区（連邦選挙区）225議席は全国1区。</t>
    <rPh sb="3" eb="5">
      <t>ギセキ</t>
    </rPh>
    <rPh sb="8" eb="12">
      <t>ショウセンキョク</t>
    </rPh>
    <rPh sb="13" eb="15">
      <t>タンドク</t>
    </rPh>
    <rPh sb="15" eb="17">
      <t>ギセキ</t>
    </rPh>
    <rPh sb="17" eb="20">
      <t>センキョク</t>
    </rPh>
    <rPh sb="25" eb="27">
      <t>ギセキ</t>
    </rPh>
    <rPh sb="28" eb="31">
      <t>ヒレイク</t>
    </rPh>
    <rPh sb="32" eb="34">
      <t>レンポウ</t>
    </rPh>
    <rPh sb="34" eb="37">
      <t>センキョク</t>
    </rPh>
    <rPh sb="41" eb="43">
      <t>ギセキ</t>
    </rPh>
    <rPh sb="44" eb="46">
      <t>ゼンコク</t>
    </rPh>
    <rPh sb="47" eb="48">
      <t>ク</t>
    </rPh>
    <phoneticPr fontId="3"/>
  </si>
  <si>
    <t>比例区（連邦選挙区）450議席は、全国1区。</t>
    <rPh sb="0" eb="2">
      <t>ヒレイ</t>
    </rPh>
    <rPh sb="2" eb="3">
      <t>ク</t>
    </rPh>
    <rPh sb="4" eb="6">
      <t>レンポウ</t>
    </rPh>
    <rPh sb="6" eb="9">
      <t>センキョク</t>
    </rPh>
    <rPh sb="13" eb="15">
      <t>ギセキ</t>
    </rPh>
    <rPh sb="17" eb="19">
      <t>ゼンコク</t>
    </rPh>
    <rPh sb="20" eb="21">
      <t>ク</t>
    </rPh>
    <phoneticPr fontId="3"/>
  </si>
  <si>
    <t>比例区</t>
    <rPh sb="0" eb="3">
      <t>ヒレイク</t>
    </rPh>
    <phoneticPr fontId="3"/>
  </si>
  <si>
    <t>政党</t>
    <rPh sb="0" eb="2">
      <t>セイトウ</t>
    </rPh>
    <phoneticPr fontId="3"/>
  </si>
  <si>
    <t>小選挙区</t>
    <rPh sb="0" eb="4">
      <t>ショウセンキョク</t>
    </rPh>
    <phoneticPr fontId="3"/>
  </si>
  <si>
    <t>無所属、及び選挙団体推薦の候補者</t>
    <rPh sb="0" eb="3">
      <t>ムショゾク</t>
    </rPh>
    <rPh sb="4" eb="5">
      <t>オヨ</t>
    </rPh>
    <rPh sb="6" eb="8">
      <t>センキョ</t>
    </rPh>
    <rPh sb="8" eb="10">
      <t>ダンタイ</t>
    </rPh>
    <rPh sb="10" eb="12">
      <t>スイセン</t>
    </rPh>
    <rPh sb="13" eb="16">
      <t>コウホシャ</t>
    </rPh>
    <phoneticPr fontId="3"/>
  </si>
  <si>
    <t>投票方法</t>
    <rPh sb="0" eb="2">
      <t>トウヒョウ</t>
    </rPh>
    <rPh sb="2" eb="4">
      <t>ホウホウ</t>
    </rPh>
    <phoneticPr fontId="3"/>
  </si>
  <si>
    <t>政党に投票</t>
    <rPh sb="0" eb="2">
      <t>セイトウ</t>
    </rPh>
    <rPh sb="3" eb="5">
      <t>トウヒョウ</t>
    </rPh>
    <phoneticPr fontId="3"/>
  </si>
  <si>
    <t>阻止条項</t>
    <rPh sb="0" eb="2">
      <t>ソシ</t>
    </rPh>
    <rPh sb="2" eb="4">
      <t>ジョウコウ</t>
    </rPh>
    <phoneticPr fontId="3"/>
  </si>
  <si>
    <t>比例区の有効投票数の5%以上</t>
    <rPh sb="0" eb="3">
      <t>ヒレイク</t>
    </rPh>
    <rPh sb="4" eb="6">
      <t>ユウコウ</t>
    </rPh>
    <rPh sb="6" eb="8">
      <t>トウヒョウ</t>
    </rPh>
    <rPh sb="8" eb="9">
      <t>スウ</t>
    </rPh>
    <rPh sb="12" eb="14">
      <t>イジョウ</t>
    </rPh>
    <phoneticPr fontId="3"/>
  </si>
  <si>
    <t>比例区への投票総数の5％以上</t>
    <rPh sb="0" eb="2">
      <t>ヒレイ</t>
    </rPh>
    <rPh sb="2" eb="3">
      <t>ク</t>
    </rPh>
    <rPh sb="5" eb="7">
      <t>トウヒョウ</t>
    </rPh>
    <rPh sb="7" eb="9">
      <t>ソウスウ</t>
    </rPh>
    <rPh sb="12" eb="14">
      <t>イジョウ</t>
    </rPh>
    <phoneticPr fontId="3"/>
  </si>
  <si>
    <t>投票総数の7%以上。</t>
    <rPh sb="0" eb="2">
      <t>トウヒョウ</t>
    </rPh>
    <rPh sb="2" eb="4">
      <t>ソウスウ</t>
    </rPh>
    <rPh sb="7" eb="9">
      <t>イジョウ</t>
    </rPh>
    <phoneticPr fontId="3"/>
  </si>
  <si>
    <t>阻止条項の例外規定</t>
    <rPh sb="0" eb="2">
      <t>ソシ</t>
    </rPh>
    <rPh sb="2" eb="4">
      <t>ジョウコウ</t>
    </rPh>
    <rPh sb="5" eb="7">
      <t>レイガイ</t>
    </rPh>
    <rPh sb="7" eb="9">
      <t>キテイ</t>
    </rPh>
    <phoneticPr fontId="3"/>
  </si>
  <si>
    <t>2) 上院（連邦会議）</t>
    <rPh sb="3" eb="5">
      <t>ジョウイン</t>
    </rPh>
    <rPh sb="6" eb="8">
      <t>レンポウ</t>
    </rPh>
    <rPh sb="8" eb="10">
      <t>カイギ</t>
    </rPh>
    <phoneticPr fontId="3"/>
  </si>
  <si>
    <t>1993年の選挙制度</t>
    <rPh sb="4" eb="5">
      <t>ネン</t>
    </rPh>
    <rPh sb="6" eb="8">
      <t>センキョ</t>
    </rPh>
    <rPh sb="8" eb="10">
      <t>セイド</t>
    </rPh>
    <phoneticPr fontId="3"/>
  </si>
  <si>
    <t>多数代表制</t>
    <rPh sb="0" eb="2">
      <t>タスウ</t>
    </rPh>
    <rPh sb="2" eb="5">
      <t>ダイヒョウセイ</t>
    </rPh>
    <phoneticPr fontId="3"/>
  </si>
  <si>
    <t>89の連邦構成主体から2名ずつの議員を選出</t>
    <rPh sb="3" eb="5">
      <t>レンポウ</t>
    </rPh>
    <rPh sb="5" eb="7">
      <t>コウセイ</t>
    </rPh>
    <rPh sb="7" eb="9">
      <t>シュタイ</t>
    </rPh>
    <rPh sb="12" eb="13">
      <t>メイ</t>
    </rPh>
    <rPh sb="16" eb="18">
      <t>ギイン</t>
    </rPh>
    <rPh sb="19" eb="21">
      <t>センシュツ</t>
    </rPh>
    <phoneticPr fontId="3"/>
  </si>
  <si>
    <t>選挙区の定数の範囲</t>
    <rPh sb="0" eb="3">
      <t>センキョク</t>
    </rPh>
    <rPh sb="4" eb="6">
      <t>テイスウ</t>
    </rPh>
    <rPh sb="7" eb="9">
      <t>ハンイ</t>
    </rPh>
    <phoneticPr fontId="3"/>
  </si>
  <si>
    <t>2名</t>
    <rPh sb="1" eb="2">
      <t>メイ</t>
    </rPh>
    <phoneticPr fontId="3"/>
  </si>
  <si>
    <t>2名の候補者に対して投票</t>
    <rPh sb="1" eb="2">
      <t>メイ</t>
    </rPh>
    <rPh sb="3" eb="6">
      <t>コウホシャ</t>
    </rPh>
    <rPh sb="7" eb="8">
      <t>タイ</t>
    </rPh>
    <rPh sb="10" eb="12">
      <t>トウヒョウ</t>
    </rPh>
    <phoneticPr fontId="3"/>
  </si>
  <si>
    <t>3) 大統領選挙</t>
    <rPh sb="3" eb="6">
      <t>ダイトウリョウ</t>
    </rPh>
    <rPh sb="6" eb="8">
      <t>センキョ</t>
    </rPh>
    <phoneticPr fontId="3"/>
  </si>
  <si>
    <t>1996年の選挙制度</t>
    <rPh sb="4" eb="5">
      <t>ネン</t>
    </rPh>
    <rPh sb="6" eb="8">
      <t>センキョ</t>
    </rPh>
    <rPh sb="8" eb="10">
      <t>セイド</t>
    </rPh>
    <phoneticPr fontId="3"/>
  </si>
  <si>
    <t>2000年の選挙制度</t>
    <rPh sb="4" eb="5">
      <t>ネン</t>
    </rPh>
    <rPh sb="6" eb="8">
      <t>センキョ</t>
    </rPh>
    <rPh sb="8" eb="10">
      <t>セイド</t>
    </rPh>
    <phoneticPr fontId="3"/>
  </si>
  <si>
    <t>2004年及び2008年の選挙制度</t>
    <rPh sb="4" eb="5">
      <t>ネン</t>
    </rPh>
    <rPh sb="5" eb="6">
      <t>オヨ</t>
    </rPh>
    <rPh sb="11" eb="12">
      <t>ネン</t>
    </rPh>
    <rPh sb="13" eb="15">
      <t>センキョ</t>
    </rPh>
    <rPh sb="15" eb="17">
      <t>セイド</t>
    </rPh>
    <phoneticPr fontId="3"/>
  </si>
  <si>
    <t>Ведомости Съезда народных депутатов РСФСР и Верховного Совета РСФСР, 1991 г., № 17, ст. 510</t>
  </si>
  <si>
    <t>Собрание законодательства Российской Федерации, 1995 г., № 21, ст. 1924</t>
  </si>
  <si>
    <t>Собрание законодательства Российской Федерации, 2000 г., № 1, ст. 11</t>
  </si>
  <si>
    <t>選挙権／被選挙権</t>
    <rPh sb="0" eb="3">
      <t>センキョケン</t>
    </rPh>
    <rPh sb="4" eb="8">
      <t>ヒセンキョケン</t>
    </rPh>
    <phoneticPr fontId="3"/>
  </si>
  <si>
    <t>5年（2期まで）</t>
    <rPh sb="1" eb="2">
      <t>ネン</t>
    </rPh>
    <rPh sb="4" eb="5">
      <t>キ</t>
    </rPh>
    <phoneticPr fontId="3"/>
  </si>
  <si>
    <t>4年（2期まで）</t>
    <rPh sb="1" eb="2">
      <t>ネン</t>
    </rPh>
    <rPh sb="4" eb="5">
      <t>キ</t>
    </rPh>
    <phoneticPr fontId="3"/>
  </si>
  <si>
    <r>
      <t>Собрание законодательства Российской Федерации, 2005 г., № 21, Ст.1919 (2006 г., № 29, Ст.3124, 3125; № 31, Ст.3427; 2007, № 18, Ст.2118; № 30, Ст.3802</t>
    </r>
    <r>
      <rPr>
        <sz val="11"/>
        <rFont val="ＭＳ Ｐゴシック"/>
        <family val="3"/>
        <charset val="128"/>
      </rPr>
      <t>に改正法）</t>
    </r>
    <rPh sb="152" eb="155">
      <t>カイセイホウ</t>
    </rPh>
    <phoneticPr fontId="3"/>
  </si>
  <si>
    <r>
      <t>Собрание законодательства Российской Федерации, № 51, 2002 г., Ст.4982</t>
    </r>
    <r>
      <rPr>
        <sz val="11"/>
        <rFont val="ＭＳ Ｐゴシック"/>
        <family val="3"/>
        <charset val="128"/>
      </rPr>
      <t>（</t>
    </r>
    <r>
      <rPr>
        <sz val="11"/>
        <rFont val="Times New Roman"/>
        <family val="1"/>
      </rPr>
      <t>2003 г., № 26, Ст.2571, 2572, 2573, 2574</t>
    </r>
    <r>
      <rPr>
        <sz val="11"/>
        <rFont val="ＭＳ Ｐゴシック"/>
        <family val="3"/>
        <charset val="128"/>
      </rPr>
      <t>に改正法）</t>
    </r>
    <rPh sb="112" eb="115">
      <t>カイセイホウ</t>
    </rPh>
    <phoneticPr fontId="3"/>
  </si>
  <si>
    <t>Выбор России</t>
    <phoneticPr fontId="3"/>
  </si>
  <si>
    <t>ЛДПР</t>
  </si>
  <si>
    <t>КПРФ</t>
  </si>
  <si>
    <t>Женщины России</t>
  </si>
  <si>
    <t>АПР</t>
  </si>
  <si>
    <t>АПР</t>
    <phoneticPr fontId="3"/>
  </si>
  <si>
    <t>ДПР</t>
  </si>
  <si>
    <t>Гражданский союз</t>
  </si>
  <si>
    <t>比例区</t>
  </si>
  <si>
    <t>得票数</t>
  </si>
  <si>
    <t>得票数</t>
    <rPh sb="0" eb="3">
      <t>トクヒョウスウ</t>
    </rPh>
    <phoneticPr fontId="3"/>
  </si>
  <si>
    <t>得票率</t>
  </si>
  <si>
    <t>得票率</t>
    <rPh sb="0" eb="2">
      <t>トクヒョウ</t>
    </rPh>
    <rPh sb="2" eb="3">
      <t>リツ</t>
    </rPh>
    <phoneticPr fontId="3"/>
  </si>
  <si>
    <t>議席</t>
  </si>
  <si>
    <t>議席</t>
    <rPh sb="0" eb="2">
      <t>ギセキ</t>
    </rPh>
    <phoneticPr fontId="3"/>
  </si>
  <si>
    <t>小選挙区</t>
  </si>
  <si>
    <t>会派</t>
    <rPh sb="0" eb="2">
      <t>カイハ</t>
    </rPh>
    <phoneticPr fontId="3"/>
  </si>
  <si>
    <t>議席数</t>
    <rPh sb="0" eb="3">
      <t>ギセキスウ</t>
    </rPh>
    <phoneticPr fontId="3"/>
  </si>
  <si>
    <t>無所属</t>
    <rPh sb="0" eb="3">
      <t>ムショゾク</t>
    </rPh>
    <phoneticPr fontId="3"/>
  </si>
  <si>
    <t>合計</t>
  </si>
  <si>
    <t>会派</t>
  </si>
  <si>
    <t>議席数</t>
  </si>
  <si>
    <t>Фракция КПРФ</t>
  </si>
  <si>
    <t>Фракция ЛДПР</t>
  </si>
  <si>
    <t>НДР</t>
  </si>
  <si>
    <t>Впред, Россия!</t>
  </si>
  <si>
    <t>Общее дело</t>
  </si>
  <si>
    <t>無効票</t>
    <rPh sb="0" eb="3">
      <t>ムコウヒョウ</t>
    </rPh>
    <phoneticPr fontId="3"/>
  </si>
  <si>
    <t>Единство</t>
  </si>
  <si>
    <t>СПС</t>
  </si>
  <si>
    <t>РСП</t>
    <phoneticPr fontId="3"/>
  </si>
  <si>
    <t>Великая Россия - Евразийский Союз</t>
    <phoneticPr fontId="3"/>
  </si>
  <si>
    <t>選挙不成立</t>
    <rPh sb="0" eb="2">
      <t>センキョ</t>
    </rPh>
    <rPh sb="2" eb="5">
      <t>フセイリツ</t>
    </rPh>
    <phoneticPr fontId="3"/>
  </si>
  <si>
    <t>Родина</t>
  </si>
  <si>
    <t>ЯБЛОКО</t>
  </si>
  <si>
    <t>НПРФ</t>
    <phoneticPr fontId="3"/>
  </si>
  <si>
    <t>無効票</t>
    <rPh sb="0" eb="2">
      <t>ムコウ</t>
    </rPh>
    <rPh sb="2" eb="3">
      <t>ヒョウ</t>
    </rPh>
    <phoneticPr fontId="3"/>
  </si>
  <si>
    <t>Фракция “Единая Россия”</t>
  </si>
  <si>
    <t>Фракция "Родина"</t>
  </si>
  <si>
    <t>登録有権者数</t>
  </si>
  <si>
    <t>有効投票数</t>
  </si>
  <si>
    <t>登録有権者数</t>
    <rPh sb="0" eb="2">
      <t>トウロク</t>
    </rPh>
    <rPh sb="2" eb="4">
      <t>ユウケン</t>
    </rPh>
    <rPh sb="4" eb="5">
      <t>シャ</t>
    </rPh>
    <rPh sb="5" eb="6">
      <t>スウ</t>
    </rPh>
    <phoneticPr fontId="3"/>
  </si>
  <si>
    <t>有効投票数</t>
    <rPh sb="0" eb="2">
      <t>ユウコウ</t>
    </rPh>
    <rPh sb="2" eb="4">
      <t>トウヒョウ</t>
    </rPh>
    <rPh sb="4" eb="5">
      <t>スウ</t>
    </rPh>
    <phoneticPr fontId="3"/>
  </si>
  <si>
    <t>КПРФ</t>
    <phoneticPr fontId="3"/>
  </si>
  <si>
    <r>
      <rPr>
        <sz val="11"/>
        <rFont val="ＭＳ Ｐゴシック"/>
        <family val="3"/>
        <charset val="128"/>
      </rPr>
      <t>その他未登録会派・無所属</t>
    </r>
    <rPh sb="2" eb="3">
      <t>タ</t>
    </rPh>
    <rPh sb="3" eb="4">
      <t>ミ</t>
    </rPh>
    <rPh sb="4" eb="6">
      <t>トウロク</t>
    </rPh>
    <rPh sb="6" eb="8">
      <t>カイハ</t>
    </rPh>
    <rPh sb="9" eb="12">
      <t>ムショゾク</t>
    </rPh>
    <phoneticPr fontId="3"/>
  </si>
  <si>
    <r>
      <rPr>
        <sz val="11"/>
        <rFont val="ＭＳ Ｐゴシック"/>
        <family val="3"/>
        <charset val="128"/>
      </rPr>
      <t>無所属</t>
    </r>
    <rPh sb="0" eb="3">
      <t>ムショゾク</t>
    </rPh>
    <phoneticPr fontId="3"/>
  </si>
  <si>
    <t>ЛДПР</t>
    <phoneticPr fontId="3"/>
  </si>
  <si>
    <t>НДР</t>
    <phoneticPr fontId="3"/>
  </si>
  <si>
    <t>КРО</t>
    <phoneticPr fontId="3"/>
  </si>
  <si>
    <t>Преображение Отечества</t>
    <phoneticPr fontId="3"/>
  </si>
  <si>
    <t>Партия экономической свободы</t>
    <phoneticPr fontId="3"/>
  </si>
  <si>
    <r>
      <rPr>
        <sz val="11"/>
        <rFont val="ＭＳ Ｐゴシック"/>
        <family val="3"/>
        <charset val="128"/>
      </rPr>
      <t>比例区</t>
    </r>
  </si>
  <si>
    <r>
      <rPr>
        <sz val="11"/>
        <rFont val="ＭＳ Ｐゴシック"/>
        <family val="3"/>
        <charset val="128"/>
      </rPr>
      <t>小選挙区</t>
    </r>
  </si>
  <si>
    <r>
      <rPr>
        <sz val="11"/>
        <rFont val="ＭＳ Ｐゴシック"/>
        <family val="3"/>
        <charset val="128"/>
      </rPr>
      <t>会派</t>
    </r>
  </si>
  <si>
    <r>
      <rPr>
        <sz val="11"/>
        <rFont val="ＭＳ Ｐゴシック"/>
        <family val="3"/>
        <charset val="128"/>
      </rPr>
      <t>議席数</t>
    </r>
  </si>
  <si>
    <r>
      <rPr>
        <sz val="11"/>
        <rFont val="ＭＳ Ｐゴシック"/>
        <family val="3"/>
        <charset val="128"/>
      </rPr>
      <t>得票数</t>
    </r>
  </si>
  <si>
    <r>
      <rPr>
        <sz val="11"/>
        <rFont val="ＭＳ Ｐゴシック"/>
        <family val="3"/>
        <charset val="128"/>
      </rPr>
      <t>得票率</t>
    </r>
  </si>
  <si>
    <r>
      <rPr>
        <sz val="11"/>
        <rFont val="ＭＳ Ｐゴシック"/>
        <family val="3"/>
        <charset val="128"/>
      </rPr>
      <t>議席</t>
    </r>
  </si>
  <si>
    <t>ОВР</t>
    <phoneticPr fontId="3"/>
  </si>
  <si>
    <t>СПС</t>
    <phoneticPr fontId="3"/>
  </si>
  <si>
    <t>Партия пенсионеров</t>
    <phoneticPr fontId="3"/>
  </si>
  <si>
    <t>ЕДИНАЯ РОССИЯ</t>
  </si>
  <si>
    <t>Зеленые</t>
  </si>
  <si>
    <t>ВР</t>
    <phoneticPr fontId="3"/>
  </si>
  <si>
    <t>КРО и Движение Юрия Болдырева</t>
    <phoneticPr fontId="3"/>
  </si>
  <si>
    <r>
      <rPr>
        <sz val="11"/>
        <rFont val="ＭＳ Ｐゴシック"/>
        <family val="3"/>
        <charset val="128"/>
      </rPr>
      <t>略称</t>
    </r>
    <rPh sb="0" eb="2">
      <t>リャクショウ</t>
    </rPh>
    <phoneticPr fontId="3"/>
  </si>
  <si>
    <r>
      <rPr>
        <sz val="11"/>
        <rFont val="ＭＳ Ｐゴシック"/>
        <family val="3"/>
        <charset val="128"/>
      </rPr>
      <t>政党名称（英語）</t>
    </r>
  </si>
  <si>
    <r>
      <rPr>
        <sz val="11"/>
        <rFont val="ＭＳ Ｐゴシック"/>
        <family val="3"/>
        <charset val="128"/>
      </rPr>
      <t>ホームページアドレス</t>
    </r>
  </si>
  <si>
    <r>
      <rPr>
        <sz val="11"/>
        <rFont val="ＭＳ Ｐゴシック"/>
        <family val="3"/>
        <charset val="128"/>
      </rPr>
      <t>結成年</t>
    </r>
  </si>
  <si>
    <t>▲</t>
    <phoneticPr fontId="3"/>
  </si>
  <si>
    <t>Agrarian Party of Russia</t>
    <phoneticPr fontId="3"/>
  </si>
  <si>
    <t>В поддержку армии</t>
    <phoneticPr fontId="3"/>
  </si>
  <si>
    <t>Общероссийское политическое движение "В поддержку армии"</t>
    <phoneticPr fontId="3"/>
  </si>
  <si>
    <t xml:space="preserve">All-Russian political movement "In support of the army" </t>
    <phoneticPr fontId="3"/>
  </si>
  <si>
    <t>Общественно-политическое движение "Впред, Россия!"</t>
    <phoneticPr fontId="3"/>
  </si>
  <si>
    <t>Social-political movement "Forward Russia!"</t>
    <phoneticPr fontId="3"/>
  </si>
  <si>
    <t>Russia's Choice</t>
    <phoneticPr fontId="3"/>
  </si>
  <si>
    <t>Всероссийская политическая партия "Гражданская Сила"</t>
    <phoneticPr fontId="3"/>
  </si>
  <si>
    <t>http://gr-sila.ru/</t>
  </si>
  <si>
    <t>Гражданский союз во имя стабильности, справедливости и прогресса</t>
    <phoneticPr fontId="3"/>
  </si>
  <si>
    <t>Civic Union in the name of stability, justice and progress</t>
    <phoneticPr fontId="3"/>
  </si>
  <si>
    <t>Демократический выбор России -- Объединенные демократы</t>
    <phoneticPr fontId="3"/>
  </si>
  <si>
    <t>Democratic choice of Russia -- United democrats</t>
    <phoneticPr fontId="3"/>
  </si>
  <si>
    <t>Всероссийское общественно-политическое движение "Духовное наследие"</t>
    <phoneticPr fontId="3"/>
  </si>
  <si>
    <t>All-Russian social-political movement "Spiritual heritage"</t>
    <phoneticPr fontId="3"/>
  </si>
  <si>
    <t>▲</t>
  </si>
  <si>
    <t>Демократическая партия России</t>
    <phoneticPr fontId="3"/>
  </si>
  <si>
    <t>http://www.democrats.ru/</t>
  </si>
  <si>
    <t>Всероссийская политическая партия "ЕДИНАЯ РОССИЯ"</t>
    <phoneticPr fontId="3"/>
  </si>
  <si>
    <t>All-Russian political party ‘UNITED RUSSIA’</t>
    <phoneticPr fontId="3"/>
  </si>
  <si>
    <r>
      <t>2002</t>
    </r>
    <r>
      <rPr>
        <sz val="11"/>
        <rFont val="ＭＳ Ｐゴシック"/>
        <family val="3"/>
        <charset val="128"/>
      </rPr>
      <t>年に「ケードル」</t>
    </r>
    <r>
      <rPr>
        <sz val="11"/>
        <rFont val="Times New Roman"/>
        <family val="1"/>
      </rPr>
      <t>(Кедр)</t>
    </r>
    <r>
      <rPr>
        <sz val="11"/>
        <rFont val="ＭＳ Ｐゴシック"/>
        <family val="3"/>
        <charset val="128"/>
      </rPr>
      <t>から名称変更。</t>
    </r>
    <rPh sb="4" eb="5">
      <t>ネン</t>
    </rPh>
    <rPh sb="20" eb="22">
      <t>メイショウ</t>
    </rPh>
    <rPh sb="22" eb="24">
      <t>ヘンコウ</t>
    </rPh>
    <phoneticPr fontId="3"/>
  </si>
  <si>
    <r>
      <t>* 2003</t>
    </r>
    <r>
      <rPr>
        <sz val="11"/>
        <rFont val="ＭＳ Ｐゴシック"/>
        <family val="3"/>
        <charset val="128"/>
      </rPr>
      <t>年選挙は、選挙連合「ロシア年金生活者党と社会公正党」</t>
    </r>
    <r>
      <rPr>
        <sz val="11"/>
        <rFont val="Times New Roman"/>
        <family val="1"/>
      </rPr>
      <t>(РПП и ПСС)</t>
    </r>
    <r>
      <rPr>
        <sz val="11"/>
        <rFont val="ＭＳ Ｐゴシック"/>
        <family val="3"/>
        <charset val="128"/>
      </rPr>
      <t>に参加。</t>
    </r>
    <rPh sb="6" eb="7">
      <t>ネン</t>
    </rPh>
    <rPh sb="7" eb="9">
      <t>センキョ</t>
    </rPh>
    <rPh sb="44" eb="46">
      <t>サンカ</t>
    </rPh>
    <phoneticPr fontId="3"/>
  </si>
  <si>
    <r>
      <rPr>
        <sz val="11"/>
        <rFont val="ＭＳ Ｐゴシック"/>
        <family val="3"/>
        <charset val="128"/>
      </rPr>
      <t>「ロシアの民主的選択」</t>
    </r>
    <r>
      <rPr>
        <sz val="11"/>
        <rFont val="Times New Roman"/>
        <family val="1"/>
      </rPr>
      <t>(ДВР - ОД)</t>
    </r>
    <r>
      <rPr>
        <sz val="11"/>
        <rFont val="ＭＳ Ｐゴシック"/>
        <family val="3"/>
        <charset val="128"/>
      </rPr>
      <t>、「共同事業」</t>
    </r>
    <r>
      <rPr>
        <sz val="11"/>
        <rFont val="Times New Roman"/>
        <family val="1"/>
      </rPr>
      <t>(Общее дело)</t>
    </r>
    <r>
      <rPr>
        <sz val="11"/>
        <rFont val="ＭＳ Ｐゴシック"/>
        <family val="3"/>
        <charset val="128"/>
      </rPr>
      <t>、「若きロシア」など、リベラル・民主派勢力が結集。</t>
    </r>
    <r>
      <rPr>
        <sz val="11"/>
        <rFont val="Times New Roman"/>
        <family val="1"/>
      </rPr>
      <t>2001</t>
    </r>
    <r>
      <rPr>
        <sz val="11"/>
        <rFont val="ＭＳ Ｐゴシック"/>
        <family val="3"/>
        <charset val="128"/>
      </rPr>
      <t>年に政党化。</t>
    </r>
    <rPh sb="5" eb="8">
      <t>ミンシュテキ</t>
    </rPh>
    <rPh sb="8" eb="10">
      <t>センタク</t>
    </rPh>
    <rPh sb="23" eb="25">
      <t>キョウドウ</t>
    </rPh>
    <rPh sb="25" eb="27">
      <t>ジギョウ</t>
    </rPh>
    <rPh sb="42" eb="43">
      <t>ワカ</t>
    </rPh>
    <rPh sb="56" eb="59">
      <t>ミンシュハ</t>
    </rPh>
    <rPh sb="59" eb="61">
      <t>セイリョク</t>
    </rPh>
    <rPh sb="62" eb="64">
      <t>ケッシュウ</t>
    </rPh>
    <rPh sb="69" eb="70">
      <t>ネン</t>
    </rPh>
    <rPh sb="71" eb="73">
      <t>セイトウ</t>
    </rPh>
    <rPh sb="73" eb="74">
      <t>カ</t>
    </rPh>
    <phoneticPr fontId="3"/>
  </si>
  <si>
    <r>
      <t>2006</t>
    </r>
    <r>
      <rPr>
        <sz val="11"/>
        <rFont val="ＭＳ Ｐゴシック"/>
        <family val="3"/>
        <charset val="128"/>
      </rPr>
      <t>年</t>
    </r>
    <r>
      <rPr>
        <sz val="11"/>
        <rFont val="Times New Roman"/>
        <family val="1"/>
      </rPr>
      <t>10</t>
    </r>
    <r>
      <rPr>
        <sz val="11"/>
        <rFont val="ＭＳ Ｐゴシック"/>
        <family val="3"/>
        <charset val="128"/>
      </rPr>
      <t>月の統一地方選挙での、ロシア生活党</t>
    </r>
    <r>
      <rPr>
        <sz val="11"/>
        <rFont val="Times New Roman"/>
        <family val="1"/>
      </rPr>
      <t>(РПЖ)</t>
    </r>
    <r>
      <rPr>
        <sz val="11"/>
        <rFont val="ＭＳ Ｐゴシック"/>
        <family val="3"/>
        <charset val="128"/>
      </rPr>
      <t>の躍進を受けて、同党、「祖国（ロージナ）」、ロシア年金生活者党</t>
    </r>
    <r>
      <rPr>
        <sz val="11"/>
        <rFont val="Times New Roman"/>
        <family val="1"/>
      </rPr>
      <t>(РПП)</t>
    </r>
    <r>
      <rPr>
        <sz val="11"/>
        <rFont val="ＭＳ Ｐゴシック"/>
        <family val="3"/>
        <charset val="128"/>
      </rPr>
      <t>により結成。</t>
    </r>
    <rPh sb="4" eb="5">
      <t>ネン</t>
    </rPh>
    <rPh sb="7" eb="8">
      <t>ガツ</t>
    </rPh>
    <rPh sb="9" eb="11">
      <t>トウイツ</t>
    </rPh>
    <rPh sb="11" eb="13">
      <t>チホウ</t>
    </rPh>
    <rPh sb="13" eb="15">
      <t>センキョ</t>
    </rPh>
    <rPh sb="21" eb="23">
      <t>セイカツ</t>
    </rPh>
    <rPh sb="23" eb="24">
      <t>トウ</t>
    </rPh>
    <rPh sb="30" eb="32">
      <t>ヤクシン</t>
    </rPh>
    <rPh sb="33" eb="34">
      <t>ウ</t>
    </rPh>
    <rPh sb="37" eb="39">
      <t>ドウトウ</t>
    </rPh>
    <rPh sb="41" eb="43">
      <t>ソコク</t>
    </rPh>
    <rPh sb="54" eb="56">
      <t>ネンキン</t>
    </rPh>
    <rPh sb="56" eb="59">
      <t>セイカツシャ</t>
    </rPh>
    <rPh sb="59" eb="60">
      <t>トウ</t>
    </rPh>
    <rPh sb="68" eb="70">
      <t>ケッセイ</t>
    </rPh>
    <phoneticPr fontId="3"/>
  </si>
  <si>
    <r>
      <t>1995</t>
    </r>
    <r>
      <rPr>
        <sz val="11"/>
        <rFont val="ＭＳ Ｐゴシック"/>
        <family val="3"/>
        <charset val="128"/>
      </rPr>
      <t>年</t>
    </r>
    <r>
      <rPr>
        <sz val="11"/>
        <rFont val="Times New Roman"/>
        <family val="1"/>
      </rPr>
      <t>1</t>
    </r>
    <r>
      <rPr>
        <sz val="11"/>
        <rFont val="ＭＳ Ｐゴシック"/>
        <family val="3"/>
        <charset val="128"/>
      </rPr>
      <t>月に社会団体「ヤブロコ」</t>
    </r>
    <r>
      <rPr>
        <sz val="11"/>
        <rFont val="Times New Roman"/>
        <family val="1"/>
      </rPr>
      <t>(ЯБЛОКО)</t>
    </r>
    <r>
      <rPr>
        <sz val="11"/>
        <rFont val="ＭＳ Ｐゴシック"/>
        <family val="3"/>
        <charset val="128"/>
      </rPr>
      <t>に。</t>
    </r>
    <rPh sb="4" eb="5">
      <t>ネン</t>
    </rPh>
    <rPh sb="6" eb="7">
      <t>ガツ</t>
    </rPh>
    <rPh sb="8" eb="10">
      <t>シャカイ</t>
    </rPh>
    <rPh sb="10" eb="12">
      <t>ダンタイ</t>
    </rPh>
    <phoneticPr fontId="3"/>
  </si>
  <si>
    <t>ロシアの主要政党の概要(1993年以降の選挙で議席を獲得しているか、2回以上の選挙で2％以上の得票を獲得している政党及び選挙連合、並びに上記の前身または後継となった政党及び選挙連合を対象としている)</t>
    <rPh sb="4" eb="6">
      <t>シュヨウ</t>
    </rPh>
    <rPh sb="6" eb="8">
      <t>セイトウ</t>
    </rPh>
    <rPh sb="9" eb="11">
      <t>ガイヨウ</t>
    </rPh>
    <rPh sb="58" eb="59">
      <t>オヨ</t>
    </rPh>
    <rPh sb="60" eb="62">
      <t>センキョ</t>
    </rPh>
    <rPh sb="62" eb="64">
      <t>レンゴウ</t>
    </rPh>
    <rPh sb="65" eb="66">
      <t>ナラ</t>
    </rPh>
    <rPh sb="68" eb="70">
      <t>ジョウキ</t>
    </rPh>
    <rPh sb="71" eb="73">
      <t>ゼンシン</t>
    </rPh>
    <rPh sb="76" eb="78">
      <t>コウケイ</t>
    </rPh>
    <rPh sb="82" eb="84">
      <t>セイトウ</t>
    </rPh>
    <rPh sb="84" eb="85">
      <t>オヨ</t>
    </rPh>
    <rPh sb="86" eb="88">
      <t>センキョ</t>
    </rPh>
    <rPh sb="88" eb="90">
      <t>レンゴウ</t>
    </rPh>
    <phoneticPr fontId="3"/>
  </si>
  <si>
    <t>Non-party political movement of voters "Common cause"</t>
    <phoneticPr fontId="3"/>
  </si>
  <si>
    <r>
      <t>1999</t>
    </r>
    <r>
      <rPr>
        <sz val="11"/>
        <rFont val="ＭＳ Ｐゴシック"/>
        <family val="3"/>
        <charset val="128"/>
      </rPr>
      <t>年に右派勢力同盟</t>
    </r>
    <r>
      <rPr>
        <sz val="11"/>
        <rFont val="Times New Roman"/>
        <family val="1"/>
      </rPr>
      <t>(СПС)</t>
    </r>
    <r>
      <rPr>
        <sz val="11"/>
        <rFont val="ＭＳ Ｐゴシック"/>
        <family val="3"/>
        <charset val="128"/>
      </rPr>
      <t>に参加。</t>
    </r>
    <rPh sb="4" eb="5">
      <t>ネン</t>
    </rPh>
    <rPh sb="6" eb="8">
      <t>ウハ</t>
    </rPh>
    <rPh sb="8" eb="10">
      <t>セイリョク</t>
    </rPh>
    <rPh sb="10" eb="12">
      <t>ドウメイ</t>
    </rPh>
    <rPh sb="18" eb="20">
      <t>サンカ</t>
    </rPh>
    <phoneticPr fontId="3"/>
  </si>
  <si>
    <r>
      <t>2008</t>
    </r>
    <r>
      <rPr>
        <sz val="11"/>
        <rFont val="ＭＳ Ｐゴシック"/>
        <family val="3"/>
        <charset val="128"/>
      </rPr>
      <t>年</t>
    </r>
    <r>
      <rPr>
        <sz val="11"/>
        <rFont val="Times New Roman"/>
        <family val="1"/>
      </rPr>
      <t>9</t>
    </r>
    <r>
      <rPr>
        <sz val="11"/>
        <rFont val="ＭＳ Ｐゴシック"/>
        <family val="3"/>
        <charset val="128"/>
      </rPr>
      <t>月に、ロシア農業党</t>
    </r>
    <r>
      <rPr>
        <sz val="11"/>
        <rFont val="Times New Roman"/>
        <family val="1"/>
      </rPr>
      <t>(АПР)</t>
    </r>
    <r>
      <rPr>
        <sz val="11"/>
        <rFont val="ＭＳ Ｐゴシック"/>
        <family val="3"/>
        <charset val="128"/>
      </rPr>
      <t>との連合を発表。</t>
    </r>
    <r>
      <rPr>
        <sz val="11"/>
        <rFont val="Times New Roman"/>
        <family val="1"/>
      </rPr>
      <t>11</t>
    </r>
    <r>
      <rPr>
        <sz val="11"/>
        <rFont val="ＭＳ Ｐゴシック"/>
        <family val="3"/>
        <charset val="128"/>
      </rPr>
      <t>月の党大会で承認。</t>
    </r>
    <rPh sb="4" eb="5">
      <t>ネン</t>
    </rPh>
    <rPh sb="6" eb="7">
      <t>ガツ</t>
    </rPh>
    <rPh sb="12" eb="14">
      <t>ノウギョウ</t>
    </rPh>
    <rPh sb="14" eb="15">
      <t>トウ</t>
    </rPh>
    <rPh sb="22" eb="24">
      <t>レンゴウ</t>
    </rPh>
    <rPh sb="25" eb="27">
      <t>ハッピョウ</t>
    </rPh>
    <rPh sb="30" eb="31">
      <t>ガツ</t>
    </rPh>
    <rPh sb="32" eb="35">
      <t>トウタイカイ</t>
    </rPh>
    <rPh sb="36" eb="38">
      <t>ショウニン</t>
    </rPh>
    <phoneticPr fontId="3"/>
  </si>
  <si>
    <r>
      <t>2005</t>
    </r>
    <r>
      <rPr>
        <sz val="11"/>
        <rFont val="ＭＳ Ｐゴシック"/>
        <family val="3"/>
        <charset val="128"/>
      </rPr>
      <t>年に、ロシア連邦共産党</t>
    </r>
    <r>
      <rPr>
        <sz val="11"/>
        <rFont val="Times New Roman"/>
        <family val="1"/>
      </rPr>
      <t>(КПРФ)</t>
    </r>
    <r>
      <rPr>
        <sz val="11"/>
        <rFont val="ＭＳ Ｐゴシック"/>
        <family val="3"/>
        <charset val="128"/>
      </rPr>
      <t>を除名されたセメギンによって設立。</t>
    </r>
    <rPh sb="4" eb="5">
      <t>ネン</t>
    </rPh>
    <rPh sb="10" eb="12">
      <t>レンポウ</t>
    </rPh>
    <rPh sb="12" eb="15">
      <t>キョウサントウ</t>
    </rPh>
    <rPh sb="22" eb="24">
      <t>ジョメイ</t>
    </rPh>
    <rPh sb="35" eb="37">
      <t>セツリツ</t>
    </rPh>
    <phoneticPr fontId="3"/>
  </si>
  <si>
    <t>Inter-regional movement "Unity" ("MEDVED")</t>
    <phoneticPr fontId="3"/>
  </si>
  <si>
    <t>Российская экологическая партия "Зеленые"</t>
    <phoneticPr fontId="3"/>
  </si>
  <si>
    <t>Russian Ecological Party ‘The Greens’</t>
    <phoneticPr fontId="3"/>
  </si>
  <si>
    <t>http://www.greenparty.ru/</t>
    <phoneticPr fontId="3"/>
  </si>
  <si>
    <t>Кедр</t>
    <phoneticPr fontId="3"/>
  </si>
  <si>
    <t>▲*</t>
    <phoneticPr fontId="3"/>
  </si>
  <si>
    <t>Экологическая партия России "Кедр"</t>
    <phoneticPr fontId="3"/>
  </si>
  <si>
    <t>Ecological party of Russia "Kedr"</t>
    <phoneticPr fontId="3"/>
  </si>
  <si>
    <t xml:space="preserve">Коммунистическая партия Российской Федерации </t>
    <phoneticPr fontId="3"/>
  </si>
  <si>
    <t>http://kprf.ru/</t>
  </si>
  <si>
    <t>Общественно-политическое движение "Конгресс русских общин"</t>
    <phoneticPr fontId="3"/>
  </si>
  <si>
    <t>Social-political movement "Congress of Russian Communities"</t>
    <phoneticPr fontId="3"/>
  </si>
  <si>
    <t>http://www.kro.su/</t>
  </si>
  <si>
    <t>Конгресс Русских Общин и Движение Юрия Болдырева</t>
    <phoneticPr fontId="3"/>
  </si>
  <si>
    <t>Congress of Russian Communities and Movement of Yuri Boldyrev</t>
    <phoneticPr fontId="3"/>
  </si>
  <si>
    <t>Либерально-демократическая партия России</t>
    <phoneticPr fontId="3"/>
  </si>
  <si>
    <t>Liberal-Democratic Party of Russia</t>
    <phoneticPr fontId="3"/>
  </si>
  <si>
    <t>http://www.ldpr.ru/</t>
  </si>
  <si>
    <t>Всероссийское общественно-политическое движение "Наш дом - Россия"</t>
    <phoneticPr fontId="3"/>
  </si>
  <si>
    <t>All-Russian social-political movement "Our home is Russia"</t>
    <phoneticPr fontId="3"/>
  </si>
  <si>
    <t>http://www.narod-party.ru/</t>
  </si>
  <si>
    <t>Внепартийное политическое движение избирателей "Общее дело"</t>
    <phoneticPr fontId="3"/>
  </si>
  <si>
    <t>ПМЕ</t>
    <phoneticPr fontId="3"/>
  </si>
  <si>
    <t>Российская политическая партия Мира и Единства (ПМЕ)</t>
    <phoneticPr fontId="3"/>
  </si>
  <si>
    <t xml:space="preserve">Russian Political Party of Peace and Unity (PME) </t>
    <phoneticPr fontId="3"/>
  </si>
  <si>
    <t>ПРЕС</t>
    <phoneticPr fontId="3"/>
  </si>
  <si>
    <t>Партия Российского Единства и Согласия</t>
    <phoneticPr fontId="3"/>
  </si>
  <si>
    <t>Party of Russian Unity and Accord</t>
    <phoneticPr fontId="3"/>
  </si>
  <si>
    <t>ПРР</t>
    <phoneticPr fontId="3"/>
  </si>
  <si>
    <t>Партия Российских регионов</t>
    <phoneticPr fontId="3"/>
  </si>
  <si>
    <t>Party of Russian regions</t>
    <phoneticPr fontId="3"/>
  </si>
  <si>
    <t>ПСС</t>
    <phoneticPr fontId="3"/>
  </si>
  <si>
    <t>Политическая партия "Партия социальной справедливости"</t>
    <phoneticPr fontId="3"/>
  </si>
  <si>
    <t>Party of social justice</t>
    <phoneticPr fontId="3"/>
  </si>
  <si>
    <t>http://www.pp-pss.ru/</t>
  </si>
  <si>
    <t>РДДР</t>
    <phoneticPr fontId="3"/>
  </si>
  <si>
    <t>Российское движение демократических реформ</t>
    <phoneticPr fontId="3"/>
  </si>
  <si>
    <t>Russian movement of democratic reform</t>
    <phoneticPr fontId="3"/>
  </si>
  <si>
    <t>http://www.rodina.ru/</t>
  </si>
  <si>
    <t>登録有権者</t>
    <rPh sb="0" eb="2">
      <t>トウロク</t>
    </rPh>
    <rPh sb="2" eb="4">
      <t>ユウケン</t>
    </rPh>
    <rPh sb="4" eb="5">
      <t>シャ</t>
    </rPh>
    <phoneticPr fontId="3"/>
  </si>
  <si>
    <t>Фракция ВР</t>
    <phoneticPr fontId="3"/>
  </si>
  <si>
    <t>すべての名簿に反対</t>
    <rPh sb="4" eb="6">
      <t>メイボ</t>
    </rPh>
    <rPh sb="7" eb="9">
      <t>ハンタイ</t>
    </rPh>
    <phoneticPr fontId="3"/>
  </si>
  <si>
    <t>投票用紙配布数</t>
    <rPh sb="0" eb="2">
      <t>トウヒョウ</t>
    </rPh>
    <rPh sb="2" eb="4">
      <t>ヨウシ</t>
    </rPh>
    <rPh sb="4" eb="6">
      <t>ハイフ</t>
    </rPh>
    <rPh sb="6" eb="7">
      <t>スウ</t>
    </rPh>
    <phoneticPr fontId="3"/>
  </si>
  <si>
    <t>すべての連邦候補者名簿に反対</t>
    <rPh sb="4" eb="6">
      <t>レンポウ</t>
    </rPh>
    <rPh sb="6" eb="9">
      <t>コウホシャ</t>
    </rPh>
    <rPh sb="9" eb="11">
      <t>メイボ</t>
    </rPh>
    <rPh sb="12" eb="14">
      <t>ハンタイ</t>
    </rPh>
    <phoneticPr fontId="3"/>
  </si>
  <si>
    <t>投票数</t>
    <phoneticPr fontId="3"/>
  </si>
  <si>
    <t>投票率</t>
    <phoneticPr fontId="3"/>
  </si>
  <si>
    <t>議席率*</t>
    <rPh sb="0" eb="2">
      <t>ギセキ</t>
    </rPh>
    <rPh sb="2" eb="3">
      <t>リツ</t>
    </rPh>
    <phoneticPr fontId="3"/>
  </si>
  <si>
    <t>議席率*</t>
    <phoneticPr fontId="3"/>
  </si>
  <si>
    <t>議席率*</t>
    <phoneticPr fontId="3"/>
  </si>
  <si>
    <t>政党（選挙連合）</t>
  </si>
  <si>
    <t>政党（選挙連合）</t>
    <rPh sb="0" eb="2">
      <t>セイトウ</t>
    </rPh>
    <rPh sb="3" eb="5">
      <t>センキョ</t>
    </rPh>
    <rPh sb="5" eb="7">
      <t>レンゴウ</t>
    </rPh>
    <phoneticPr fontId="3"/>
  </si>
  <si>
    <t>選挙団体（全ロシア的社会団体）及び選挙連合（2つ以上の社会団体から形成）</t>
    <rPh sb="0" eb="2">
      <t>センキョ</t>
    </rPh>
    <rPh sb="2" eb="4">
      <t>ダンタイ</t>
    </rPh>
    <rPh sb="5" eb="6">
      <t>ゼン</t>
    </rPh>
    <rPh sb="9" eb="10">
      <t>テキ</t>
    </rPh>
    <rPh sb="10" eb="12">
      <t>シャカイ</t>
    </rPh>
    <rPh sb="12" eb="14">
      <t>ダンタイ</t>
    </rPh>
    <rPh sb="15" eb="16">
      <t>オヨ</t>
    </rPh>
    <rPh sb="24" eb="26">
      <t>イジョウ</t>
    </rPh>
    <rPh sb="27" eb="29">
      <t>シャカイ</t>
    </rPh>
    <rPh sb="29" eb="31">
      <t>ダンタイ</t>
    </rPh>
    <rPh sb="33" eb="35">
      <t>ケイセイ</t>
    </rPh>
    <phoneticPr fontId="3"/>
  </si>
  <si>
    <t>選挙団体（全ロシア的政治社会団体＝政党、その他の政治組織、政治運動）及び選挙連合</t>
    <rPh sb="0" eb="2">
      <t>センキョ</t>
    </rPh>
    <rPh sb="2" eb="4">
      <t>ダンタイ</t>
    </rPh>
    <rPh sb="5" eb="6">
      <t>ゼン</t>
    </rPh>
    <rPh sb="9" eb="10">
      <t>テキ</t>
    </rPh>
    <rPh sb="10" eb="12">
      <t>セイジ</t>
    </rPh>
    <rPh sb="12" eb="14">
      <t>シャカイ</t>
    </rPh>
    <rPh sb="14" eb="16">
      <t>ダンタイ</t>
    </rPh>
    <rPh sb="17" eb="19">
      <t>セイトウ</t>
    </rPh>
    <rPh sb="22" eb="23">
      <t>タ</t>
    </rPh>
    <rPh sb="24" eb="26">
      <t>セイジ</t>
    </rPh>
    <rPh sb="26" eb="28">
      <t>ソシキ</t>
    </rPh>
    <rPh sb="29" eb="31">
      <t>セイジ</t>
    </rPh>
    <rPh sb="31" eb="33">
      <t>ウンドウ</t>
    </rPh>
    <rPh sb="34" eb="35">
      <t>オヨ</t>
    </rPh>
    <phoneticPr fontId="3"/>
  </si>
  <si>
    <t>無所属、及び選挙団体又は選挙連合推薦の候補者</t>
    <rPh sb="0" eb="3">
      <t>ムショゾク</t>
    </rPh>
    <rPh sb="4" eb="5">
      <t>オヨ</t>
    </rPh>
    <rPh sb="6" eb="8">
      <t>センキョ</t>
    </rPh>
    <rPh sb="8" eb="10">
      <t>ダンタイ</t>
    </rPh>
    <rPh sb="10" eb="11">
      <t>マタ</t>
    </rPh>
    <rPh sb="16" eb="18">
      <t>スイセン</t>
    </rPh>
    <rPh sb="19" eb="22">
      <t>コウホシャ</t>
    </rPh>
    <phoneticPr fontId="3"/>
  </si>
  <si>
    <t>無所属、及び政党又は選挙連合推薦の候補者</t>
    <rPh sb="0" eb="3">
      <t>ムショゾク</t>
    </rPh>
    <rPh sb="4" eb="5">
      <t>オヨ</t>
    </rPh>
    <rPh sb="6" eb="8">
      <t>セイトウ</t>
    </rPh>
    <rPh sb="8" eb="9">
      <t>マタ</t>
    </rPh>
    <rPh sb="14" eb="16">
      <t>スイセン</t>
    </rPh>
    <rPh sb="17" eb="20">
      <t>コウホシャ</t>
    </rPh>
    <phoneticPr fontId="3"/>
  </si>
  <si>
    <t>①得票率5％以上の選挙団体・選挙連合が2つ以上あるが、それらの合計得票率が50％以下である場合には、得票率3％以上の選挙団体・選挙連合にも、それらの合計得票率が50％に達するまで議席が配分される。②得票率5％以上の選挙団体・選挙連合が1つしかなく、その得票率が50％以上である場合には、得票率第2位の選挙団体・選挙連合にも議席が配分される。</t>
    <rPh sb="74" eb="76">
      <t>ゴウケイ</t>
    </rPh>
    <rPh sb="126" eb="128">
      <t>トクヒョウ</t>
    </rPh>
    <rPh sb="128" eb="129">
      <t>リツ</t>
    </rPh>
    <phoneticPr fontId="3"/>
  </si>
  <si>
    <t>①得票率5％以上の政党・選挙連合の合計得票率が50％以下である場合には、得票率5％未満の政党・選挙連合にも、それらの合計得票率が50％に達し、議席を配分される政党・選挙連合の数が3つ以上になるまで議席が配分される。②得票率5％以上の政党・選挙連合が3つ未満で、それらの合計得票率が50％以上である場合には、得票率5％未満の政党・選挙連合にも、議席を配分される政党・選挙連合の数が3つ以上になるまで議席が配分される。</t>
    <rPh sb="41" eb="43">
      <t>ミマン</t>
    </rPh>
    <rPh sb="58" eb="60">
      <t>ゴウケイ</t>
    </rPh>
    <rPh sb="71" eb="73">
      <t>ギセキ</t>
    </rPh>
    <rPh sb="74" eb="76">
      <t>ハイブン</t>
    </rPh>
    <rPh sb="79" eb="81">
      <t>セイトウ</t>
    </rPh>
    <rPh sb="87" eb="88">
      <t>カズ</t>
    </rPh>
    <rPh sb="91" eb="93">
      <t>イジョウ</t>
    </rPh>
    <rPh sb="126" eb="128">
      <t>ミマン</t>
    </rPh>
    <rPh sb="134" eb="136">
      <t>ゴウケイ</t>
    </rPh>
    <rPh sb="136" eb="138">
      <t>トクヒョウ</t>
    </rPh>
    <rPh sb="138" eb="139">
      <t>リツ</t>
    </rPh>
    <rPh sb="153" eb="155">
      <t>トクヒョウ</t>
    </rPh>
    <rPh sb="155" eb="156">
      <t>リツ</t>
    </rPh>
    <rPh sb="158" eb="160">
      <t>ミマン</t>
    </rPh>
    <phoneticPr fontId="3"/>
  </si>
  <si>
    <t>選挙団体（全連邦的政党、全連邦的政治運動及びそれらの連合（ブロック））</t>
    <rPh sb="0" eb="2">
      <t>センキョ</t>
    </rPh>
    <rPh sb="2" eb="4">
      <t>ダンタイ</t>
    </rPh>
    <rPh sb="5" eb="6">
      <t>ゼン</t>
    </rPh>
    <rPh sb="6" eb="8">
      <t>レンポウ</t>
    </rPh>
    <rPh sb="8" eb="9">
      <t>テキ</t>
    </rPh>
    <rPh sb="9" eb="11">
      <t>セイトウ</t>
    </rPh>
    <rPh sb="12" eb="13">
      <t>ゼン</t>
    </rPh>
    <rPh sb="13" eb="15">
      <t>レンポウ</t>
    </rPh>
    <rPh sb="15" eb="16">
      <t>テキ</t>
    </rPh>
    <rPh sb="16" eb="18">
      <t>セイジ</t>
    </rPh>
    <rPh sb="18" eb="20">
      <t>ウンドウ</t>
    </rPh>
    <rPh sb="20" eb="21">
      <t>オヨ</t>
    </rPh>
    <rPh sb="26" eb="28">
      <t>レンゴウ</t>
    </rPh>
    <phoneticPr fontId="3"/>
  </si>
  <si>
    <t>すべての候補者に反対</t>
    <rPh sb="4" eb="7">
      <t>コウホシャ</t>
    </rPh>
    <rPh sb="8" eb="10">
      <t>ハンタイ</t>
    </rPh>
    <phoneticPr fontId="3"/>
  </si>
  <si>
    <t>その他
（候補資格）</t>
    <rPh sb="2" eb="3">
      <t>タ</t>
    </rPh>
    <rPh sb="5" eb="7">
      <t>コウホ</t>
    </rPh>
    <rPh sb="7" eb="9">
      <t>シカク</t>
    </rPh>
    <phoneticPr fontId="3"/>
  </si>
  <si>
    <t>投票率は選挙に参加した有権者の数（投票用紙配布数）を登録有権者数で割ることで算出。得票率は有効投票数で算出。</t>
    <rPh sb="0" eb="2">
      <t>トウヒョウ</t>
    </rPh>
    <rPh sb="2" eb="3">
      <t>リツ</t>
    </rPh>
    <rPh sb="21" eb="23">
      <t>ハイフ</t>
    </rPh>
    <rPh sb="41" eb="43">
      <t>トクヒョウ</t>
    </rPh>
    <rPh sb="43" eb="44">
      <t>リツ</t>
    </rPh>
    <rPh sb="45" eb="47">
      <t>ユウコウ</t>
    </rPh>
    <rPh sb="47" eb="49">
      <t>トウヒョウ</t>
    </rPh>
    <rPh sb="49" eb="50">
      <t>スウ</t>
    </rPh>
    <rPh sb="51" eb="53">
      <t>サンシュツ</t>
    </rPh>
    <phoneticPr fontId="3"/>
  </si>
  <si>
    <t>投票率は選挙に参加した有権者の数（投票用紙配布数）を登録有権者数で割ることで算出。得票率は投票総数で算出。</t>
    <rPh sb="0" eb="2">
      <t>トウヒョウ</t>
    </rPh>
    <rPh sb="2" eb="3">
      <t>リツ</t>
    </rPh>
    <rPh sb="4" eb="6">
      <t>センキョ</t>
    </rPh>
    <rPh sb="7" eb="9">
      <t>サンカ</t>
    </rPh>
    <rPh sb="11" eb="14">
      <t>ユウケンシャ</t>
    </rPh>
    <rPh sb="15" eb="16">
      <t>カズ</t>
    </rPh>
    <rPh sb="17" eb="19">
      <t>トウヒョウ</t>
    </rPh>
    <rPh sb="19" eb="21">
      <t>ヨウシ</t>
    </rPh>
    <rPh sb="21" eb="23">
      <t>ハイフ</t>
    </rPh>
    <rPh sb="23" eb="24">
      <t>スウ</t>
    </rPh>
    <rPh sb="26" eb="28">
      <t>トウロク</t>
    </rPh>
    <rPh sb="28" eb="30">
      <t>ユウケン</t>
    </rPh>
    <rPh sb="30" eb="31">
      <t>シャ</t>
    </rPh>
    <rPh sb="31" eb="32">
      <t>スウ</t>
    </rPh>
    <rPh sb="33" eb="34">
      <t>ワ</t>
    </rPh>
    <rPh sb="38" eb="40">
      <t>サンシュツ</t>
    </rPh>
    <rPh sb="41" eb="43">
      <t>トクヒョウ</t>
    </rPh>
    <rPh sb="43" eb="44">
      <t>リツ</t>
    </rPh>
    <rPh sb="45" eb="47">
      <t>トウヒョウ</t>
    </rPh>
    <rPh sb="47" eb="49">
      <t>ソウスウ</t>
    </rPh>
    <rPh sb="50" eb="52">
      <t>サンシュツ</t>
    </rPh>
    <phoneticPr fontId="3"/>
  </si>
  <si>
    <r>
      <t>Новый курс</t>
    </r>
    <r>
      <rPr>
        <sz val="11"/>
        <rFont val="ＭＳ Ｐ明朝"/>
        <family val="1"/>
        <charset val="128"/>
      </rPr>
      <t>　</t>
    </r>
    <r>
      <rPr>
        <sz val="11"/>
        <rFont val="Times New Roman"/>
        <family val="1"/>
      </rPr>
      <t>- Автомобильная Россия</t>
    </r>
    <phoneticPr fontId="3"/>
  </si>
  <si>
    <t>Будущее России - Новые Имена</t>
  </si>
  <si>
    <t>Великая Россия - Евразийский Союз</t>
  </si>
  <si>
    <t>89 (89 регионов России)</t>
    <phoneticPr fontId="3"/>
  </si>
  <si>
    <t>89 (89 regions of Russia)</t>
    <phoneticPr fontId="3"/>
  </si>
  <si>
    <r>
      <t>1995</t>
    </r>
    <r>
      <rPr>
        <sz val="11"/>
        <rFont val="ＭＳ Ｐゴシック"/>
        <family val="3"/>
        <charset val="128"/>
      </rPr>
      <t>年選挙を前に、党首トラフキンが離脱し、「我々の家ロシア」</t>
    </r>
    <r>
      <rPr>
        <sz val="11"/>
        <rFont val="Times New Roman"/>
        <family val="1"/>
      </rPr>
      <t>(НДР)</t>
    </r>
    <r>
      <rPr>
        <sz val="11"/>
        <rFont val="ＭＳ Ｐゴシック"/>
        <family val="3"/>
        <charset val="128"/>
      </rPr>
      <t>に参加。ゴヴォルヒンは選挙連合結成。グラジエフは、「ロシア人共同体会議」</t>
    </r>
    <r>
      <rPr>
        <sz val="11"/>
        <rFont val="Times New Roman"/>
        <family val="1"/>
      </rPr>
      <t>(КРО)</t>
    </r>
    <r>
      <rPr>
        <sz val="11"/>
        <rFont val="ＭＳ Ｐゴシック"/>
        <family val="3"/>
        <charset val="128"/>
      </rPr>
      <t>に参加。</t>
    </r>
    <rPh sb="4" eb="5">
      <t>ネン</t>
    </rPh>
    <rPh sb="5" eb="7">
      <t>センキョ</t>
    </rPh>
    <rPh sb="8" eb="9">
      <t>マエ</t>
    </rPh>
    <rPh sb="11" eb="13">
      <t>トウシュ</t>
    </rPh>
    <rPh sb="19" eb="21">
      <t>リダツ</t>
    </rPh>
    <rPh sb="24" eb="26">
      <t>ワレワレ</t>
    </rPh>
    <rPh sb="27" eb="28">
      <t>イエ</t>
    </rPh>
    <rPh sb="38" eb="40">
      <t>サンカ</t>
    </rPh>
    <rPh sb="52" eb="54">
      <t>ケッセイ</t>
    </rPh>
    <rPh sb="66" eb="67">
      <t>ジン</t>
    </rPh>
    <rPh sb="67" eb="70">
      <t>キョウドウタイ</t>
    </rPh>
    <rPh sb="70" eb="72">
      <t>カイギ</t>
    </rPh>
    <rPh sb="79" eb="81">
      <t>サンカ</t>
    </rPh>
    <phoneticPr fontId="3"/>
  </si>
  <si>
    <t>Всероссийская политическая партия «ПРАВОЕ ДЕЛО»</t>
  </si>
  <si>
    <t>http://pravoedelo.ru/</t>
  </si>
  <si>
    <t xml:space="preserve">All-Russian political party "Right Cause" </t>
    <phoneticPr fontId="3"/>
  </si>
  <si>
    <t>Гражданская Сила</t>
    <phoneticPr fontId="3"/>
  </si>
  <si>
    <t>ДПР</t>
    <phoneticPr fontId="3"/>
  </si>
  <si>
    <r>
      <t>2008</t>
    </r>
    <r>
      <rPr>
        <sz val="11"/>
        <rFont val="ＭＳ Ｐゴシック"/>
        <family val="3"/>
        <charset val="128"/>
      </rPr>
      <t>年</t>
    </r>
    <r>
      <rPr>
        <sz val="11"/>
        <rFont val="Times New Roman"/>
        <family val="1"/>
      </rPr>
      <t>11</t>
    </r>
    <r>
      <rPr>
        <sz val="11"/>
        <rFont val="ＭＳ Ｐゴシック"/>
        <family val="3"/>
        <charset val="128"/>
      </rPr>
      <t>月に解党し、「市民勢力」</t>
    </r>
    <r>
      <rPr>
        <sz val="11"/>
        <rFont val="Times New Roman"/>
        <family val="1"/>
      </rPr>
      <t>(Гражданская сила)</t>
    </r>
    <r>
      <rPr>
        <sz val="11"/>
        <rFont val="ＭＳ Ｐゴシック"/>
        <family val="3"/>
        <charset val="128"/>
      </rPr>
      <t>とロシア民主党</t>
    </r>
    <r>
      <rPr>
        <sz val="11"/>
        <rFont val="Times New Roman"/>
        <family val="1"/>
      </rPr>
      <t>(ДПР)</t>
    </r>
    <r>
      <rPr>
        <sz val="11"/>
        <rFont val="ＭＳ Ｐゴシック"/>
        <family val="3"/>
        <charset val="128"/>
      </rPr>
      <t>とともに新党「右派活動（正義）」を結成。</t>
    </r>
    <rPh sb="4" eb="5">
      <t>ネン</t>
    </rPh>
    <rPh sb="7" eb="8">
      <t>ガツ</t>
    </rPh>
    <rPh sb="9" eb="11">
      <t>カイトウ</t>
    </rPh>
    <rPh sb="14" eb="16">
      <t>シミン</t>
    </rPh>
    <rPh sb="16" eb="18">
      <t>セイリョク</t>
    </rPh>
    <rPh sb="41" eb="44">
      <t>ミンシュトウ</t>
    </rPh>
    <rPh sb="53" eb="55">
      <t>シントウ</t>
    </rPh>
    <rPh sb="56" eb="58">
      <t>ウハ</t>
    </rPh>
    <rPh sb="58" eb="60">
      <t>カツドウ</t>
    </rPh>
    <rPh sb="61" eb="63">
      <t>セイギ</t>
    </rPh>
    <rPh sb="66" eb="68">
      <t>ケッセイ</t>
    </rPh>
    <phoneticPr fontId="3"/>
  </si>
  <si>
    <t>Родина (народно-патриотический союз)</t>
    <phoneticPr fontId="3"/>
  </si>
  <si>
    <t>Аграрная партия России</t>
    <phoneticPr fontId="3"/>
  </si>
  <si>
    <t>Межрегиональное движение "Единство" ("МЕДВЕДЬ")</t>
    <phoneticPr fontId="3"/>
  </si>
  <si>
    <t>ОТЕЧЕСТВО - ВСЯ РОССИЯ</t>
    <phoneticPr fontId="3"/>
  </si>
  <si>
    <t>НАРОДНАЯ ПАРТИЯ Российской Федерации</t>
    <phoneticPr fontId="3"/>
  </si>
  <si>
    <t>政党及び選挙連合（2つもしくは3つの政党の連合、又は2つ以下の全ロシア的社会団体と１つもしくは2つの政党の連合）</t>
    <rPh sb="0" eb="2">
      <t>セイトウ</t>
    </rPh>
    <rPh sb="2" eb="3">
      <t>オヨ</t>
    </rPh>
    <rPh sb="18" eb="20">
      <t>セイトウ</t>
    </rPh>
    <rPh sb="21" eb="23">
      <t>レンゴウ</t>
    </rPh>
    <rPh sb="24" eb="25">
      <t>マタ</t>
    </rPh>
    <rPh sb="28" eb="30">
      <t>イカ</t>
    </rPh>
    <rPh sb="31" eb="32">
      <t>ゼン</t>
    </rPh>
    <rPh sb="35" eb="36">
      <t>テキ</t>
    </rPh>
    <rPh sb="36" eb="38">
      <t>シャカイ</t>
    </rPh>
    <rPh sb="38" eb="40">
      <t>ダンタイ</t>
    </rPh>
    <rPh sb="50" eb="52">
      <t>セイトウ</t>
    </rPh>
    <rPh sb="53" eb="55">
      <t>レンゴウ</t>
    </rPh>
    <phoneticPr fontId="3"/>
  </si>
  <si>
    <t>http://www.agropart.ru/</t>
    <phoneticPr fontId="3"/>
  </si>
  <si>
    <t>Партия Национального Возрождения «Народная Воля»</t>
    <phoneticPr fontId="3"/>
  </si>
  <si>
    <t>Политическая партия "Справедливая Россия"</t>
    <phoneticPr fontId="3"/>
  </si>
  <si>
    <t>Political Party Fair Russia</t>
    <phoneticPr fontId="3"/>
  </si>
  <si>
    <t>Блок Ивана Рыбкина</t>
    <phoneticPr fontId="3"/>
  </si>
  <si>
    <t>http://duma.consultant.ru/doc.asp?ID=77557</t>
    <phoneticPr fontId="3"/>
  </si>
  <si>
    <t>Зюганов, Геннадий Андреевич</t>
    <phoneticPr fontId="3"/>
  </si>
  <si>
    <t>Партия Возрождения России</t>
    <phoneticPr fontId="3"/>
  </si>
  <si>
    <t>Республиканская партия России*</t>
    <phoneticPr fontId="3"/>
  </si>
  <si>
    <t>Бюллетень Центральной избирательной комиссии Российской Федерации. №1(12) 1994. С.67.</t>
    <phoneticPr fontId="13"/>
  </si>
  <si>
    <t>Пятая Российская Государственная Дума. М. 1994. С.133-154, 176-197.</t>
    <phoneticPr fontId="3"/>
  </si>
  <si>
    <t xml:space="preserve">Бюллетень Центральной избирательной комиссии Российской Федерации. №1 1996. С.48-51. </t>
    <phoneticPr fontId="13"/>
  </si>
  <si>
    <t xml:space="preserve">Государственная Дума Федерального Собрания Российской Федерации второго созыва. Издание Государственной Думы. М. 1996. C.9-14, 213-241. </t>
    <phoneticPr fontId="13"/>
  </si>
  <si>
    <t>Вестник Центральной избирательной комиссии №23(89) 1999. С.96-106; №14(104) 2000. С.11-14.</t>
    <phoneticPr fontId="13"/>
  </si>
  <si>
    <t xml:space="preserve">Государственная Дума Федерального Собрания Российской Федерации третьего созыва. Издание Государственной Думы. М. 2000. С.50-52, 241-274. </t>
    <phoneticPr fontId="13"/>
  </si>
  <si>
    <t>Вестник Центральной избирательной комиссии №5(167) 2004. С.15-20; №8(187) 2004. С.215-219.</t>
    <phoneticPr fontId="13"/>
  </si>
  <si>
    <t>Советская Россия, 20 июня 1991. С.1.</t>
    <phoneticPr fontId="3"/>
  </si>
  <si>
    <t>Вестник Центральной избирательной комиссии Российской Федерации. №17(37) 1996. С.8-9.</t>
    <phoneticPr fontId="3"/>
  </si>
  <si>
    <t>Вестник Центральной избирательной комиссии №13(103) 2000. С.63-67.</t>
    <phoneticPr fontId="13"/>
  </si>
  <si>
    <t>Вестник Центральной избирательной комиссии №7(169) 2004. С.111-113.</t>
    <phoneticPr fontId="13"/>
  </si>
  <si>
    <t>Государственная Дума России : энциклопедия в 2-х томах : 1906-2006 / [редакционная коллегия, В.В. Шелохаев (отв. редактор) ...et al.], М. 2006.</t>
    <phoneticPr fontId="3"/>
  </si>
  <si>
    <t>Кто есть что : политическая Москва / [Гельбрас В.Г. составитель, научный редактор ; авторский коллектив Гельбрас В.Г. ... и др.], М. 1993.</t>
    <phoneticPr fontId="13"/>
  </si>
  <si>
    <t>http://www.patriot-rus.ru/</t>
    <phoneticPr fontId="3"/>
  </si>
  <si>
    <r>
      <rPr>
        <sz val="11"/>
        <rFont val="ＭＳ Ｐゴシック"/>
        <family val="3"/>
        <charset val="128"/>
      </rPr>
      <t>政党名称（ロシア語）</t>
    </r>
    <phoneticPr fontId="3"/>
  </si>
  <si>
    <r>
      <rPr>
        <sz val="11"/>
        <rFont val="ＭＳ Ｐゴシック"/>
        <family val="3"/>
        <charset val="128"/>
      </rPr>
      <t>勤労者自治党</t>
    </r>
    <r>
      <rPr>
        <sz val="11"/>
        <rFont val="Times New Roman"/>
        <family val="1"/>
      </rPr>
      <t>(ПСТ)</t>
    </r>
    <r>
      <rPr>
        <sz val="11"/>
        <rFont val="ＭＳ Ｐゴシック"/>
        <family val="3"/>
        <charset val="128"/>
      </rPr>
      <t>を中心に形成。</t>
    </r>
    <rPh sb="0" eb="3">
      <t>キンロウシャ</t>
    </rPh>
    <rPh sb="3" eb="5">
      <t>ジチ</t>
    </rPh>
    <rPh sb="5" eb="6">
      <t>トウ</t>
    </rPh>
    <rPh sb="12" eb="14">
      <t>チュウシン</t>
    </rPh>
    <rPh sb="15" eb="17">
      <t>ケイセイ</t>
    </rPh>
    <phoneticPr fontId="3"/>
  </si>
  <si>
    <r>
      <t xml:space="preserve">* </t>
    </r>
    <r>
      <rPr>
        <sz val="11"/>
        <rFont val="ＭＳ Ｐゴシック"/>
        <family val="3"/>
        <charset val="128"/>
      </rPr>
      <t>イリーナ・ハカマダのみが当選。</t>
    </r>
    <rPh sb="14" eb="16">
      <t>トウセン</t>
    </rPh>
    <phoneticPr fontId="3"/>
  </si>
  <si>
    <r>
      <rPr>
        <sz val="11"/>
        <rFont val="ＭＳ Ｐゴシック"/>
        <family val="3"/>
        <charset val="128"/>
      </rPr>
      <t>ロシア連邦共産党</t>
    </r>
    <r>
      <rPr>
        <sz val="11"/>
        <rFont val="Times New Roman"/>
        <family val="1"/>
      </rPr>
      <t>(КПРФ)</t>
    </r>
    <r>
      <rPr>
        <sz val="11"/>
        <rFont val="ＭＳ Ｐゴシック"/>
        <family val="3"/>
        <charset val="128"/>
      </rPr>
      <t>から離脱したグループが結成。</t>
    </r>
    <rPh sb="3" eb="5">
      <t>レンポウ</t>
    </rPh>
    <rPh sb="5" eb="8">
      <t>キョウサントウ</t>
    </rPh>
    <rPh sb="16" eb="18">
      <t>リダツ</t>
    </rPh>
    <rPh sb="25" eb="27">
      <t>ケッセイ</t>
    </rPh>
    <phoneticPr fontId="3"/>
  </si>
  <si>
    <r>
      <t>* 2003</t>
    </r>
    <r>
      <rPr>
        <sz val="11"/>
        <rFont val="ＭＳ Ｐゴシック"/>
        <family val="3"/>
        <charset val="128"/>
      </rPr>
      <t>年選挙では、選挙連合「祖国（ロージナ）」</t>
    </r>
    <r>
      <rPr>
        <sz val="11"/>
        <rFont val="Times New Roman"/>
        <family val="1"/>
      </rPr>
      <t>(Родина)</t>
    </r>
    <r>
      <rPr>
        <sz val="11"/>
        <rFont val="ＭＳ Ｐゴシック"/>
        <family val="3"/>
        <charset val="128"/>
      </rPr>
      <t>に参加。</t>
    </r>
    <rPh sb="6" eb="7">
      <t>ネン</t>
    </rPh>
    <rPh sb="7" eb="9">
      <t>センキョ</t>
    </rPh>
    <rPh sb="17" eb="19">
      <t>ソコク</t>
    </rPh>
    <rPh sb="35" eb="37">
      <t>サンカ</t>
    </rPh>
    <phoneticPr fontId="3"/>
  </si>
  <si>
    <r>
      <t xml:space="preserve">* </t>
    </r>
    <r>
      <rPr>
        <sz val="11"/>
        <rFont val="ＭＳ Ｐゴシック"/>
        <family val="3"/>
        <charset val="128"/>
      </rPr>
      <t>「ロシアの民主的選択」（</t>
    </r>
    <r>
      <rPr>
        <sz val="11"/>
        <rFont val="Times New Roman"/>
        <family val="1"/>
      </rPr>
      <t>ДВР - ОД</t>
    </r>
    <r>
      <rPr>
        <sz val="11"/>
        <rFont val="ＭＳ Ｐゴシック"/>
        <family val="3"/>
        <charset val="128"/>
      </rPr>
      <t>）に参加しなかった政治家は、「我々の家ロシア」、「進め、ロシア！」、「パムフィローワ＝グーロフ＝ウラジーミル・ルィセンコ」、「共同事業」</t>
    </r>
    <r>
      <rPr>
        <sz val="11"/>
        <rFont val="Times New Roman"/>
        <family val="1"/>
      </rPr>
      <t>(Общее дело)</t>
    </r>
    <r>
      <rPr>
        <sz val="11"/>
        <rFont val="ＭＳ Ｐゴシック"/>
        <family val="3"/>
        <charset val="128"/>
      </rPr>
      <t>などに参加。</t>
    </r>
    <rPh sb="7" eb="10">
      <t>ミンシュテキ</t>
    </rPh>
    <rPh sb="10" eb="12">
      <t>センタク</t>
    </rPh>
    <rPh sb="24" eb="26">
      <t>サンカ</t>
    </rPh>
    <rPh sb="31" eb="34">
      <t>セイジカ</t>
    </rPh>
    <rPh sb="105" eb="107">
      <t>サンカ</t>
    </rPh>
    <phoneticPr fontId="3"/>
  </si>
  <si>
    <r>
      <t>* 1999</t>
    </r>
    <r>
      <rPr>
        <sz val="11"/>
        <rFont val="ＭＳ Ｐゴシック"/>
        <family val="3"/>
        <charset val="128"/>
      </rPr>
      <t>年選挙には、「ジリノフスキー・ブロック」に参加。</t>
    </r>
    <rPh sb="6" eb="7">
      <t>ネン</t>
    </rPh>
    <rPh sb="7" eb="9">
      <t>センキョ</t>
    </rPh>
    <rPh sb="27" eb="29">
      <t>サンカ</t>
    </rPh>
    <phoneticPr fontId="3"/>
  </si>
  <si>
    <r>
      <t>1999</t>
    </r>
    <r>
      <rPr>
        <sz val="11"/>
        <rFont val="ＭＳ Ｐゴシック"/>
        <family val="3"/>
        <charset val="128"/>
      </rPr>
      <t>年選挙で小選挙区から選出され、議員グループ「人民代議員」を構成していた議員によって、結成。</t>
    </r>
    <rPh sb="4" eb="5">
      <t>ネン</t>
    </rPh>
    <rPh sb="5" eb="7">
      <t>センキョ</t>
    </rPh>
    <rPh sb="8" eb="12">
      <t>ショウセンキョク</t>
    </rPh>
    <rPh sb="14" eb="16">
      <t>センシュツ</t>
    </rPh>
    <rPh sb="19" eb="21">
      <t>ギイン</t>
    </rPh>
    <rPh sb="26" eb="28">
      <t>ジンミン</t>
    </rPh>
    <rPh sb="28" eb="31">
      <t>ダイギイン</t>
    </rPh>
    <rPh sb="33" eb="35">
      <t>コウセイ</t>
    </rPh>
    <rPh sb="39" eb="41">
      <t>ギイン</t>
    </rPh>
    <rPh sb="46" eb="48">
      <t>ケッセイ</t>
    </rPh>
    <phoneticPr fontId="3"/>
  </si>
  <si>
    <r>
      <t>2007</t>
    </r>
    <r>
      <rPr>
        <sz val="11"/>
        <rFont val="ＭＳ Ｐゴシック"/>
        <family val="3"/>
        <charset val="128"/>
      </rPr>
      <t>年</t>
    </r>
    <r>
      <rPr>
        <sz val="11"/>
        <rFont val="Times New Roman"/>
        <family val="1"/>
      </rPr>
      <t>4</t>
    </r>
    <r>
      <rPr>
        <sz val="11"/>
        <rFont val="ＭＳ Ｐゴシック"/>
        <family val="3"/>
        <charset val="128"/>
      </rPr>
      <t>月に解党し、「公正ロシア」</t>
    </r>
    <r>
      <rPr>
        <sz val="11"/>
        <rFont val="Times New Roman"/>
        <family val="1"/>
      </rPr>
      <t>(Справедливая Россия)</t>
    </r>
    <r>
      <rPr>
        <sz val="11"/>
        <rFont val="ＭＳ Ｐゴシック"/>
        <family val="3"/>
        <charset val="128"/>
      </rPr>
      <t>に参加。</t>
    </r>
    <rPh sb="4" eb="5">
      <t>ネン</t>
    </rPh>
    <rPh sb="6" eb="7">
      <t>ガツ</t>
    </rPh>
    <rPh sb="8" eb="10">
      <t>カイトウ</t>
    </rPh>
    <rPh sb="13" eb="15">
      <t>コウセイ</t>
    </rPh>
    <rPh sb="41" eb="43">
      <t>サンカ</t>
    </rPh>
    <phoneticPr fontId="3"/>
  </si>
  <si>
    <r>
      <t xml:space="preserve">* </t>
    </r>
    <r>
      <rPr>
        <sz val="11"/>
        <rFont val="ＭＳ Ｐゴシック"/>
        <family val="3"/>
        <charset val="128"/>
      </rPr>
      <t>議会では、「統一ロシア」会派に参加。</t>
    </r>
    <rPh sb="2" eb="4">
      <t>ギカイ</t>
    </rPh>
    <rPh sb="8" eb="10">
      <t>トウイツ</t>
    </rPh>
    <rPh sb="14" eb="16">
      <t>カイハ</t>
    </rPh>
    <rPh sb="17" eb="19">
      <t>サンカ</t>
    </rPh>
    <phoneticPr fontId="3"/>
  </si>
  <si>
    <r>
      <rPr>
        <sz val="11"/>
        <rFont val="ＭＳ Ｐゴシック"/>
        <family val="3"/>
        <charset val="128"/>
      </rPr>
      <t>ロシア連邦共産党</t>
    </r>
    <r>
      <rPr>
        <sz val="11"/>
        <rFont val="Times New Roman"/>
        <family val="1"/>
      </rPr>
      <t>(КПРФ)</t>
    </r>
    <r>
      <rPr>
        <sz val="11"/>
        <rFont val="ＭＳ Ｐゴシック"/>
        <family val="3"/>
        <charset val="128"/>
      </rPr>
      <t>を離脱したグループが結成。</t>
    </r>
    <rPh sb="3" eb="5">
      <t>レンポウ</t>
    </rPh>
    <rPh sb="5" eb="8">
      <t>キョウサントウ</t>
    </rPh>
    <rPh sb="15" eb="17">
      <t>リダツ</t>
    </rPh>
    <rPh sb="24" eb="26">
      <t>ケッセイ</t>
    </rPh>
    <phoneticPr fontId="3"/>
  </si>
  <si>
    <r>
      <t>* 1999</t>
    </r>
    <r>
      <rPr>
        <sz val="11"/>
        <rFont val="ＭＳ Ｐゴシック"/>
        <family val="3"/>
        <charset val="128"/>
      </rPr>
      <t>年選挙は、選挙連合「ロシア人共同体会議とユーリ・ボルドゥィレフ運動」に参加。</t>
    </r>
    <rPh sb="6" eb="7">
      <t>ネン</t>
    </rPh>
    <rPh sb="7" eb="9">
      <t>センキョ</t>
    </rPh>
    <rPh sb="19" eb="20">
      <t>ジン</t>
    </rPh>
    <rPh sb="20" eb="23">
      <t>キョウドウタイ</t>
    </rPh>
    <rPh sb="23" eb="25">
      <t>カイギ</t>
    </rPh>
    <rPh sb="37" eb="39">
      <t>ウンドウ</t>
    </rPh>
    <rPh sb="41" eb="43">
      <t>サンカ</t>
    </rPh>
    <phoneticPr fontId="3"/>
  </si>
  <si>
    <r>
      <t>1999</t>
    </r>
    <r>
      <rPr>
        <sz val="11"/>
        <rFont val="ＭＳ Ｐゴシック"/>
        <family val="3"/>
        <charset val="128"/>
      </rPr>
      <t>年下院選挙前に、ルシコフモスクワ市長やプリマコフ元首相を中心に、「祖国」、「全ロシア」及びロシア農業党の一部により結成。</t>
    </r>
    <rPh sb="4" eb="5">
      <t>ネン</t>
    </rPh>
    <rPh sb="5" eb="7">
      <t>カイン</t>
    </rPh>
    <rPh sb="7" eb="9">
      <t>センキョ</t>
    </rPh>
    <rPh sb="9" eb="10">
      <t>マエ</t>
    </rPh>
    <rPh sb="20" eb="22">
      <t>シチョウ</t>
    </rPh>
    <rPh sb="28" eb="31">
      <t>モトシュショウ</t>
    </rPh>
    <rPh sb="32" eb="34">
      <t>チュウシン</t>
    </rPh>
    <rPh sb="37" eb="39">
      <t>ソコク</t>
    </rPh>
    <rPh sb="42" eb="43">
      <t>ゼン</t>
    </rPh>
    <rPh sb="47" eb="48">
      <t>オヨ</t>
    </rPh>
    <rPh sb="52" eb="54">
      <t>ノウギョウ</t>
    </rPh>
    <rPh sb="54" eb="55">
      <t>トウ</t>
    </rPh>
    <rPh sb="56" eb="58">
      <t>イチブ</t>
    </rPh>
    <rPh sb="61" eb="63">
      <t>ケッセイ</t>
    </rPh>
    <phoneticPr fontId="3"/>
  </si>
  <si>
    <r>
      <t>* 2003</t>
    </r>
    <r>
      <rPr>
        <sz val="11"/>
        <rFont val="ＭＳ Ｐゴシック"/>
        <family val="3"/>
        <charset val="128"/>
      </rPr>
      <t>年選挙は、選挙連合「祖国（ロージナ）」</t>
    </r>
    <r>
      <rPr>
        <sz val="11"/>
        <rFont val="Times New Roman"/>
        <family val="1"/>
      </rPr>
      <t>(Родина)</t>
    </r>
    <r>
      <rPr>
        <sz val="11"/>
        <rFont val="ＭＳ Ｐゴシック"/>
        <family val="3"/>
        <charset val="128"/>
      </rPr>
      <t>に参加。</t>
    </r>
    <phoneticPr fontId="3"/>
  </si>
  <si>
    <r>
      <t>1995</t>
    </r>
    <r>
      <rPr>
        <sz val="11"/>
        <rFont val="ＭＳ Ｐゴシック"/>
        <family val="3"/>
        <charset val="128"/>
      </rPr>
      <t>年選挙を前に、一部の政治家が離脱し、「我々の家ロシア」</t>
    </r>
    <r>
      <rPr>
        <sz val="11"/>
        <rFont val="Times New Roman"/>
        <family val="1"/>
      </rPr>
      <t>(НДР)</t>
    </r>
    <r>
      <rPr>
        <sz val="11"/>
        <rFont val="ＭＳ Ｐゴシック"/>
        <family val="3"/>
        <charset val="128"/>
      </rPr>
      <t>、「イワン・ルィプキン・ブロック」、ロシア人共同体会議</t>
    </r>
    <r>
      <rPr>
        <sz val="11"/>
        <rFont val="Times New Roman"/>
        <family val="1"/>
      </rPr>
      <t>(КРО)</t>
    </r>
    <r>
      <rPr>
        <sz val="11"/>
        <rFont val="ＭＳ Ｐゴシック"/>
        <family val="3"/>
        <charset val="128"/>
      </rPr>
      <t>などへ参加。</t>
    </r>
    <rPh sb="4" eb="5">
      <t>ネン</t>
    </rPh>
    <rPh sb="5" eb="7">
      <t>センキョ</t>
    </rPh>
    <rPh sb="8" eb="9">
      <t>マエ</t>
    </rPh>
    <rPh sb="11" eb="13">
      <t>イチブ</t>
    </rPh>
    <rPh sb="14" eb="17">
      <t>セイジカ</t>
    </rPh>
    <rPh sb="18" eb="20">
      <t>リダツ</t>
    </rPh>
    <rPh sb="23" eb="25">
      <t>ワレワレ</t>
    </rPh>
    <rPh sb="26" eb="27">
      <t>イエ</t>
    </rPh>
    <rPh sb="57" eb="58">
      <t>ジン</t>
    </rPh>
    <rPh sb="58" eb="61">
      <t>キョウドウタイ</t>
    </rPh>
    <rPh sb="61" eb="63">
      <t>カイギ</t>
    </rPh>
    <rPh sb="71" eb="73">
      <t>サンカ</t>
    </rPh>
    <phoneticPr fontId="3"/>
  </si>
  <si>
    <r>
      <t>* 2003</t>
    </r>
    <r>
      <rPr>
        <sz val="11"/>
        <rFont val="ＭＳ Ｐゴシック"/>
        <family val="3"/>
        <charset val="128"/>
      </rPr>
      <t>年選挙は、選挙連合「ロシア年金生活者党と社会公正党」に参加。</t>
    </r>
    <rPh sb="6" eb="7">
      <t>ネン</t>
    </rPh>
    <rPh sb="7" eb="9">
      <t>センキョ</t>
    </rPh>
    <rPh sb="19" eb="21">
      <t>ネンキン</t>
    </rPh>
    <rPh sb="21" eb="24">
      <t>セイカツシャ</t>
    </rPh>
    <rPh sb="24" eb="25">
      <t>トウ</t>
    </rPh>
    <rPh sb="26" eb="28">
      <t>シャカイ</t>
    </rPh>
    <rPh sb="28" eb="30">
      <t>コウセイ</t>
    </rPh>
    <rPh sb="30" eb="31">
      <t>トウ</t>
    </rPh>
    <rPh sb="33" eb="35">
      <t>サンカ</t>
    </rPh>
    <phoneticPr fontId="3"/>
  </si>
  <si>
    <r>
      <t>1995</t>
    </r>
    <r>
      <rPr>
        <sz val="11"/>
        <rFont val="ＭＳ Ｐゴシック"/>
        <family val="3"/>
        <charset val="128"/>
      </rPr>
      <t>年選挙では、勤労者自治党、「ロシアの民主的選択」</t>
    </r>
    <r>
      <rPr>
        <sz val="11"/>
        <rFont val="Times New Roman"/>
        <family val="1"/>
      </rPr>
      <t>(ДПР-ОД)</t>
    </r>
    <r>
      <rPr>
        <sz val="11"/>
        <rFont val="ＭＳ Ｐゴシック"/>
        <family val="3"/>
        <charset val="128"/>
      </rPr>
      <t>、「ロシア人共同体会議」、「我が祖国」などに参加。</t>
    </r>
    <rPh sb="4" eb="5">
      <t>ネン</t>
    </rPh>
    <rPh sb="5" eb="7">
      <t>センキョ</t>
    </rPh>
    <rPh sb="10" eb="13">
      <t>キンロウシャ</t>
    </rPh>
    <rPh sb="13" eb="15">
      <t>ジチ</t>
    </rPh>
    <rPh sb="15" eb="16">
      <t>トウ</t>
    </rPh>
    <rPh sb="22" eb="25">
      <t>ミンシュテキ</t>
    </rPh>
    <rPh sb="25" eb="27">
      <t>センタク</t>
    </rPh>
    <rPh sb="41" eb="42">
      <t>ジン</t>
    </rPh>
    <rPh sb="42" eb="45">
      <t>キョウドウタイ</t>
    </rPh>
    <rPh sb="45" eb="47">
      <t>カイギ</t>
    </rPh>
    <rPh sb="50" eb="51">
      <t>ワ</t>
    </rPh>
    <rPh sb="52" eb="54">
      <t>ソコク</t>
    </rPh>
    <rPh sb="58" eb="60">
      <t>サンカ</t>
    </rPh>
    <phoneticPr fontId="3"/>
  </si>
  <si>
    <t>**</t>
    <phoneticPr fontId="3"/>
  </si>
  <si>
    <r>
      <t>1993</t>
    </r>
    <r>
      <rPr>
        <sz val="11"/>
        <rFont val="ＭＳ Ｐゴシック"/>
        <family val="3"/>
        <charset val="128"/>
      </rPr>
      <t>年</t>
    </r>
    <rPh sb="4" eb="5">
      <t>ネン</t>
    </rPh>
    <phoneticPr fontId="3"/>
  </si>
  <si>
    <r>
      <t>1995</t>
    </r>
    <r>
      <rPr>
        <sz val="11"/>
        <rFont val="ＭＳ Ｐゴシック"/>
        <family val="3"/>
        <charset val="128"/>
      </rPr>
      <t>年</t>
    </r>
    <rPh sb="4" eb="5">
      <t>ネン</t>
    </rPh>
    <phoneticPr fontId="3"/>
  </si>
  <si>
    <r>
      <t>1999</t>
    </r>
    <r>
      <rPr>
        <sz val="11"/>
        <rFont val="ＭＳ Ｐゴシック"/>
        <family val="3"/>
        <charset val="128"/>
      </rPr>
      <t>年</t>
    </r>
    <rPh sb="4" eb="5">
      <t>ネン</t>
    </rPh>
    <phoneticPr fontId="3"/>
  </si>
  <si>
    <r>
      <t>2003</t>
    </r>
    <r>
      <rPr>
        <sz val="11"/>
        <rFont val="ＭＳ Ｐゴシック"/>
        <family val="3"/>
        <charset val="128"/>
      </rPr>
      <t>年</t>
    </r>
    <rPh sb="4" eb="5">
      <t>ネン</t>
    </rPh>
    <phoneticPr fontId="3"/>
  </si>
  <si>
    <r>
      <t>2007</t>
    </r>
    <r>
      <rPr>
        <sz val="11"/>
        <rFont val="ＭＳ Ｐゴシック"/>
        <family val="3"/>
        <charset val="128"/>
      </rPr>
      <t>年</t>
    </r>
    <rPh sb="4" eb="5">
      <t>ネン</t>
    </rPh>
    <phoneticPr fontId="3"/>
  </si>
  <si>
    <r>
      <t>1991</t>
    </r>
    <r>
      <rPr>
        <sz val="11"/>
        <rFont val="ＭＳ Ｐゴシック"/>
        <family val="3"/>
        <charset val="128"/>
      </rPr>
      <t>年</t>
    </r>
    <rPh sb="4" eb="5">
      <t>ネン</t>
    </rPh>
    <phoneticPr fontId="3"/>
  </si>
  <si>
    <r>
      <t>1996</t>
    </r>
    <r>
      <rPr>
        <sz val="11"/>
        <rFont val="ＭＳ Ｐゴシック"/>
        <family val="3"/>
        <charset val="128"/>
      </rPr>
      <t>年</t>
    </r>
    <rPh sb="4" eb="5">
      <t>ネン</t>
    </rPh>
    <phoneticPr fontId="3"/>
  </si>
  <si>
    <t>Вестник Центральной избирательной комиссии Российской Федерации. № 1996. С.40-41.</t>
    <phoneticPr fontId="3"/>
  </si>
  <si>
    <r>
      <t>2000</t>
    </r>
    <r>
      <rPr>
        <sz val="11"/>
        <rFont val="ＭＳ Ｐゴシック"/>
        <family val="3"/>
        <charset val="128"/>
      </rPr>
      <t>年</t>
    </r>
    <rPh sb="4" eb="5">
      <t>ネン</t>
    </rPh>
    <phoneticPr fontId="3"/>
  </si>
  <si>
    <r>
      <t>2004</t>
    </r>
    <r>
      <rPr>
        <sz val="11"/>
        <rFont val="ＭＳ Ｐゴシック"/>
        <family val="3"/>
        <charset val="128"/>
      </rPr>
      <t>年</t>
    </r>
    <rPh sb="4" eb="5">
      <t>ネン</t>
    </rPh>
    <phoneticPr fontId="3"/>
  </si>
  <si>
    <r>
      <t>2008</t>
    </r>
    <r>
      <rPr>
        <sz val="11"/>
        <rFont val="ＭＳ Ｐゴシック"/>
        <family val="3"/>
        <charset val="128"/>
      </rPr>
      <t>年</t>
    </r>
    <rPh sb="4" eb="5">
      <t>ネン</t>
    </rPh>
    <phoneticPr fontId="3"/>
  </si>
  <si>
    <t>首相名</t>
    <rPh sb="0" eb="3">
      <t>シュショウメイ</t>
    </rPh>
    <phoneticPr fontId="3"/>
  </si>
  <si>
    <t>首相出身政党</t>
    <rPh sb="0" eb="2">
      <t>シュショウキゾク</t>
    </rPh>
    <rPh sb="2" eb="4">
      <t>シュッシン</t>
    </rPh>
    <rPh sb="4" eb="6">
      <t>セイトウ</t>
    </rPh>
    <phoneticPr fontId="3"/>
  </si>
  <si>
    <t>Черномырдин, Виктор Степанович</t>
    <phoneticPr fontId="3"/>
  </si>
  <si>
    <t>我々の家―ロシア</t>
    <rPh sb="0" eb="2">
      <t>ワレワレ</t>
    </rPh>
    <rPh sb="3" eb="4">
      <t>イエ</t>
    </rPh>
    <phoneticPr fontId="3"/>
  </si>
  <si>
    <t>まずエリツィンが首相代行に就任したが、同日中に交代した。キリエンコは３回目の信任投票が議会で可決されて組閣。</t>
    <rPh sb="8" eb="10">
      <t>シュショウ</t>
    </rPh>
    <rPh sb="10" eb="12">
      <t>ダイコウ</t>
    </rPh>
    <rPh sb="13" eb="15">
      <t>シュウニン</t>
    </rPh>
    <rPh sb="19" eb="22">
      <t>ドウジツチュウ</t>
    </rPh>
    <rPh sb="23" eb="25">
      <t>コウタイ</t>
    </rPh>
    <rPh sb="35" eb="37">
      <t>カイメ</t>
    </rPh>
    <rPh sb="38" eb="40">
      <t>シンニン</t>
    </rPh>
    <rPh sb="40" eb="42">
      <t>トウヒョウ</t>
    </rPh>
    <rPh sb="43" eb="45">
      <t>ギカイ</t>
    </rPh>
    <rPh sb="46" eb="48">
      <t>カケツ</t>
    </rPh>
    <rPh sb="51" eb="53">
      <t>ソカク</t>
    </rPh>
    <phoneticPr fontId="3"/>
  </si>
  <si>
    <t>Черномырдин, Виктор Степанович</t>
    <phoneticPr fontId="3"/>
  </si>
  <si>
    <t>チェルノムィルジン</t>
    <phoneticPr fontId="3"/>
  </si>
  <si>
    <t>首相代行。２回の信任投票が議会で可決されず、組閣できず。</t>
    <rPh sb="0" eb="2">
      <t>シュショウ</t>
    </rPh>
    <rPh sb="2" eb="4">
      <t>ダイコウ</t>
    </rPh>
    <rPh sb="6" eb="7">
      <t>カイ</t>
    </rPh>
    <rPh sb="8" eb="10">
      <t>シンニン</t>
    </rPh>
    <rPh sb="10" eb="12">
      <t>トウヒョウ</t>
    </rPh>
    <rPh sb="13" eb="15">
      <t>ギカイ</t>
    </rPh>
    <rPh sb="16" eb="18">
      <t>カケツ</t>
    </rPh>
    <rPh sb="22" eb="24">
      <t>ソカク</t>
    </rPh>
    <phoneticPr fontId="3"/>
  </si>
  <si>
    <t>Примаков, Евгений Максимович</t>
    <phoneticPr fontId="3"/>
  </si>
  <si>
    <t>プリマコフ</t>
    <phoneticPr fontId="3"/>
  </si>
  <si>
    <t>ステパシン</t>
    <phoneticPr fontId="3"/>
  </si>
  <si>
    <t>1999.5.12～1999.8.9</t>
    <phoneticPr fontId="3"/>
  </si>
  <si>
    <t>プーチン</t>
    <phoneticPr fontId="3"/>
  </si>
  <si>
    <t>1999.8.9～2000.5.7</t>
    <phoneticPr fontId="3"/>
  </si>
  <si>
    <t>フリステンコ</t>
    <phoneticPr fontId="3"/>
  </si>
  <si>
    <t>フラトコフ</t>
    <phoneticPr fontId="3"/>
  </si>
  <si>
    <t>2004.3.5～2007.9.14</t>
    <phoneticPr fontId="3"/>
  </si>
  <si>
    <t>Зубков, Виктор Алексеевич</t>
    <phoneticPr fontId="3"/>
  </si>
  <si>
    <t>統一ロシア</t>
    <rPh sb="0" eb="2">
      <t>トウイツ</t>
    </rPh>
    <phoneticPr fontId="3"/>
  </si>
  <si>
    <t>1992.12.14～1998.3.23</t>
    <phoneticPr fontId="3"/>
  </si>
  <si>
    <t>Кириенко, Сергей Владиленович</t>
    <phoneticPr fontId="3"/>
  </si>
  <si>
    <t>キリエンコ</t>
    <phoneticPr fontId="3"/>
  </si>
  <si>
    <t>1998.3.23～1998.8.23</t>
    <phoneticPr fontId="3"/>
  </si>
  <si>
    <t>1998.8.23～1998.9.11</t>
    <phoneticPr fontId="3"/>
  </si>
  <si>
    <t>我々の家―ロシア</t>
    <phoneticPr fontId="3"/>
  </si>
  <si>
    <t>1998.9.11～1999.5.12</t>
    <phoneticPr fontId="3"/>
  </si>
  <si>
    <t>Степашин, Сергей Вадимович</t>
    <phoneticPr fontId="3"/>
  </si>
  <si>
    <t>Касьянов, Михаил Михайлович</t>
    <phoneticPr fontId="3"/>
  </si>
  <si>
    <t>カシヤノフ</t>
    <phoneticPr fontId="3"/>
  </si>
  <si>
    <t>2000.5.7～2004.2.24</t>
    <phoneticPr fontId="3"/>
  </si>
  <si>
    <t>Христенко, Виктор Борисович</t>
    <phoneticPr fontId="3"/>
  </si>
  <si>
    <t>2004.2.24～2004.3.5</t>
    <phoneticPr fontId="3"/>
  </si>
  <si>
    <t>Фрадков, Михаил Ефимович</t>
    <phoneticPr fontId="3"/>
  </si>
  <si>
    <t>ズプコフ</t>
    <phoneticPr fontId="3"/>
  </si>
  <si>
    <t>2007.9.14～2008.5.8</t>
    <phoneticPr fontId="3"/>
  </si>
  <si>
    <t>チェルノムィルジン</t>
    <phoneticPr fontId="3"/>
  </si>
  <si>
    <r>
      <rPr>
        <sz val="11"/>
        <rFont val="ＭＳ Ｐゴシック"/>
        <family val="3"/>
        <charset val="128"/>
      </rPr>
      <t>組織の種別</t>
    </r>
  </si>
  <si>
    <r>
      <rPr>
        <sz val="11"/>
        <rFont val="ＭＳ Ｐゴシック"/>
        <family val="3"/>
        <charset val="128"/>
      </rPr>
      <t>政党名称（日本語）</t>
    </r>
  </si>
  <si>
    <r>
      <rPr>
        <sz val="11"/>
        <rFont val="ＭＳ Ｐゴシック"/>
        <family val="3"/>
        <charset val="128"/>
      </rPr>
      <t>主要な変遷（議員の会派変更は頻繁に生じるため、新党設立に至るなど主なものを記すにとどめる</t>
    </r>
    <r>
      <rPr>
        <sz val="11"/>
        <rFont val="Times New Roman"/>
        <family val="1"/>
      </rPr>
      <t>)</t>
    </r>
    <phoneticPr fontId="3"/>
  </si>
  <si>
    <r>
      <rPr>
        <sz val="11"/>
        <rFont val="ＭＳ Ｐゴシック"/>
        <family val="3"/>
        <charset val="128"/>
      </rPr>
      <t>選挙参加（◎：候補を立てて議席を獲得、</t>
    </r>
    <r>
      <rPr>
        <sz val="11"/>
        <rFont val="Times New Roman"/>
        <family val="1"/>
      </rPr>
      <t>▲</t>
    </r>
    <r>
      <rPr>
        <sz val="11"/>
        <rFont val="ＭＳ Ｐゴシック"/>
        <family val="3"/>
        <charset val="128"/>
      </rPr>
      <t>候補を立てて議席を獲得できず、☆：選挙連合に参加、</t>
    </r>
    <r>
      <rPr>
        <sz val="11"/>
        <rFont val="Times New Roman"/>
        <family val="1"/>
      </rPr>
      <t>□</t>
    </r>
    <r>
      <rPr>
        <sz val="11"/>
        <rFont val="ＭＳ Ｐゴシック"/>
        <family val="3"/>
        <charset val="128"/>
      </rPr>
      <t>：他の政党のリストに参加）</t>
    </r>
    <phoneticPr fontId="3"/>
  </si>
  <si>
    <r>
      <rPr>
        <sz val="11"/>
        <rFont val="ＭＳ Ｐゴシック"/>
        <family val="3"/>
        <charset val="128"/>
      </rPr>
      <t>政党</t>
    </r>
    <rPh sb="0" eb="2">
      <t>セイトウ</t>
    </rPh>
    <phoneticPr fontId="3"/>
  </si>
  <si>
    <r>
      <rPr>
        <sz val="11"/>
        <rFont val="ＭＳ Ｐゴシック"/>
        <family val="3"/>
        <charset val="128"/>
      </rPr>
      <t>ロシア農業党</t>
    </r>
    <rPh sb="3" eb="5">
      <t>ノウギョウ</t>
    </rPh>
    <rPh sb="5" eb="6">
      <t>トウ</t>
    </rPh>
    <phoneticPr fontId="3"/>
  </si>
  <si>
    <r>
      <t>2008</t>
    </r>
    <r>
      <rPr>
        <sz val="11"/>
        <rFont val="ＭＳ Ｐゴシック"/>
        <family val="3"/>
        <charset val="128"/>
      </rPr>
      <t>年</t>
    </r>
    <r>
      <rPr>
        <sz val="11"/>
        <rFont val="Times New Roman"/>
        <family val="1"/>
      </rPr>
      <t>9</t>
    </r>
    <r>
      <rPr>
        <sz val="11"/>
        <rFont val="ＭＳ Ｐゴシック"/>
        <family val="3"/>
        <charset val="128"/>
      </rPr>
      <t>月に、「統一ロシア」</t>
    </r>
    <r>
      <rPr>
        <sz val="11"/>
        <rFont val="Times New Roman"/>
        <family val="1"/>
      </rPr>
      <t>(ЕДИНАЯ РОССИЯ)</t>
    </r>
    <r>
      <rPr>
        <sz val="11"/>
        <rFont val="ＭＳ Ｐゴシック"/>
        <family val="3"/>
        <charset val="128"/>
      </rPr>
      <t>との連合を発表</t>
    </r>
    <rPh sb="4" eb="5">
      <t>ネン</t>
    </rPh>
    <rPh sb="6" eb="7">
      <t>ガツ</t>
    </rPh>
    <rPh sb="10" eb="12">
      <t>トウイツ</t>
    </rPh>
    <rPh sb="33" eb="35">
      <t>レンゴウ</t>
    </rPh>
    <rPh sb="36" eb="38">
      <t>ハッピョウ</t>
    </rPh>
    <phoneticPr fontId="3"/>
  </si>
  <si>
    <r>
      <t xml:space="preserve">* </t>
    </r>
    <r>
      <rPr>
        <sz val="11"/>
        <rFont val="ＭＳ Ｐゴシック"/>
        <family val="3"/>
        <charset val="128"/>
      </rPr>
      <t>ルィプキンが、中道左派の選挙連合「イワン・ルィプキン・ブロック」を結成。ただし、</t>
    </r>
    <r>
      <rPr>
        <sz val="11"/>
        <rFont val="Times New Roman"/>
        <family val="1"/>
      </rPr>
      <t>1996</t>
    </r>
    <r>
      <rPr>
        <sz val="11"/>
        <rFont val="ＭＳ Ｐゴシック"/>
        <family val="3"/>
        <charset val="128"/>
      </rPr>
      <t>年</t>
    </r>
    <r>
      <rPr>
        <sz val="11"/>
        <rFont val="Times New Roman"/>
        <family val="1"/>
      </rPr>
      <t>3</t>
    </r>
    <r>
      <rPr>
        <sz val="11"/>
        <rFont val="ＭＳ Ｐゴシック"/>
        <family val="3"/>
        <charset val="128"/>
      </rPr>
      <t>月までは党員のまま。</t>
    </r>
    <r>
      <rPr>
        <sz val="11"/>
        <rFont val="Times New Roman"/>
        <family val="1"/>
      </rPr>
      <t xml:space="preserve">
** </t>
    </r>
    <r>
      <rPr>
        <sz val="11"/>
        <rFont val="ＭＳ Ｐゴシック"/>
        <family val="3"/>
        <charset val="128"/>
      </rPr>
      <t>「祖国－全ロシア」</t>
    </r>
    <r>
      <rPr>
        <sz val="11"/>
        <rFont val="Times New Roman"/>
        <family val="1"/>
      </rPr>
      <t>(ОВР)</t>
    </r>
    <r>
      <rPr>
        <sz val="11"/>
        <rFont val="ＭＳ Ｐゴシック"/>
        <family val="3"/>
        <charset val="128"/>
      </rPr>
      <t>への参加に同意しなかったグループは、ロシア連邦共産党などから出馬。</t>
    </r>
    <phoneticPr fontId="3"/>
  </si>
  <si>
    <r>
      <t xml:space="preserve">** </t>
    </r>
    <r>
      <rPr>
        <sz val="11"/>
        <rFont val="ＭＳ Ｐゴシック"/>
        <family val="3"/>
        <charset val="128"/>
      </rPr>
      <t>選挙連合「祖国－全ロシア」</t>
    </r>
    <r>
      <rPr>
        <sz val="11"/>
        <rFont val="Times New Roman"/>
        <family val="1"/>
      </rPr>
      <t>(ОВР)</t>
    </r>
    <r>
      <rPr>
        <sz val="11"/>
        <rFont val="ＭＳ Ｐゴシック"/>
        <family val="3"/>
        <charset val="128"/>
      </rPr>
      <t>に参加。</t>
    </r>
    <rPh sb="8" eb="10">
      <t>ソコク</t>
    </rPh>
    <rPh sb="11" eb="12">
      <t>ゼン</t>
    </rPh>
    <rPh sb="22" eb="24">
      <t>サンカ</t>
    </rPh>
    <phoneticPr fontId="3"/>
  </si>
  <si>
    <r>
      <rPr>
        <sz val="11"/>
        <rFont val="ＭＳ Ｐゴシック"/>
        <family val="3"/>
        <charset val="128"/>
      </rPr>
      <t>◎</t>
    </r>
    <phoneticPr fontId="3"/>
  </si>
  <si>
    <r>
      <rPr>
        <sz val="11"/>
        <rFont val="ＭＳ Ｐゴシック"/>
        <family val="3"/>
        <charset val="128"/>
      </rPr>
      <t>◎</t>
    </r>
    <r>
      <rPr>
        <sz val="11"/>
        <rFont val="Times New Roman"/>
        <family val="1"/>
      </rPr>
      <t>□*</t>
    </r>
    <phoneticPr fontId="3"/>
  </si>
  <si>
    <r>
      <rPr>
        <sz val="11"/>
        <rFont val="ＭＳ Ｐゴシック"/>
        <family val="3"/>
        <charset val="128"/>
      </rPr>
      <t>☆</t>
    </r>
    <r>
      <rPr>
        <sz val="11"/>
        <rFont val="Times New Roman"/>
        <family val="1"/>
      </rPr>
      <t>□**</t>
    </r>
    <phoneticPr fontId="3"/>
  </si>
  <si>
    <r>
      <rPr>
        <sz val="11"/>
        <rFont val="ＭＳ Ｐゴシック"/>
        <family val="3"/>
        <charset val="128"/>
      </rPr>
      <t>◎</t>
    </r>
    <phoneticPr fontId="3"/>
  </si>
  <si>
    <r>
      <rPr>
        <sz val="11"/>
        <rFont val="ＭＳ Ｐゴシック"/>
        <family val="3"/>
        <charset val="128"/>
      </rPr>
      <t>選挙連合</t>
    </r>
    <phoneticPr fontId="3"/>
  </si>
  <si>
    <r>
      <rPr>
        <sz val="11"/>
        <rFont val="ＭＳ Ｐゴシック"/>
        <family val="3"/>
        <charset val="128"/>
      </rPr>
      <t>アンドレイ・ニコラエフ将軍、スヴャトスラフ・フョードロフのブロック</t>
    </r>
    <rPh sb="11" eb="13">
      <t>ショウグン</t>
    </rPh>
    <phoneticPr fontId="3"/>
  </si>
  <si>
    <r>
      <rPr>
        <sz val="11"/>
        <rFont val="ＭＳ Ｐゴシック"/>
        <family val="3"/>
        <charset val="128"/>
      </rPr>
      <t>◎</t>
    </r>
    <phoneticPr fontId="3"/>
  </si>
  <si>
    <r>
      <rPr>
        <sz val="11"/>
        <rFont val="ＭＳ Ｐゴシック"/>
        <family val="3"/>
        <charset val="128"/>
      </rPr>
      <t>ジリノフスキー・ブロック</t>
    </r>
    <phoneticPr fontId="3"/>
  </si>
  <si>
    <r>
      <rPr>
        <sz val="11"/>
        <rFont val="ＭＳ Ｐゴシック"/>
        <family val="3"/>
        <charset val="128"/>
      </rPr>
      <t>イワン・ルィプキン・ブロック</t>
    </r>
    <phoneticPr fontId="3"/>
  </si>
  <si>
    <r>
      <rPr>
        <sz val="11"/>
        <rFont val="ＭＳ Ｐゴシック"/>
        <family val="3"/>
        <charset val="128"/>
      </rPr>
      <t>ロシア農業党（</t>
    </r>
    <r>
      <rPr>
        <sz val="11"/>
        <rFont val="Times New Roman"/>
        <family val="1"/>
      </rPr>
      <t>АПР</t>
    </r>
    <r>
      <rPr>
        <sz val="11"/>
        <rFont val="ＭＳ Ｐゴシック"/>
        <family val="3"/>
        <charset val="128"/>
      </rPr>
      <t>）のルィプキンが、中道左派の選挙連合として結成。</t>
    </r>
    <rPh sb="3" eb="5">
      <t>ノウギョウ</t>
    </rPh>
    <rPh sb="5" eb="6">
      <t>トウ</t>
    </rPh>
    <rPh sb="19" eb="21">
      <t>チュウドウ</t>
    </rPh>
    <rPh sb="21" eb="23">
      <t>サハ</t>
    </rPh>
    <rPh sb="31" eb="33">
      <t>ケッセイ</t>
    </rPh>
    <phoneticPr fontId="3"/>
  </si>
  <si>
    <r>
      <rPr>
        <sz val="11"/>
        <rFont val="ＭＳ Ｐゴシック"/>
        <family val="3"/>
        <charset val="128"/>
      </rPr>
      <t>◎</t>
    </r>
    <phoneticPr fontId="3"/>
  </si>
  <si>
    <r>
      <rPr>
        <sz val="11"/>
        <rFont val="ＭＳ Ｐゴシック"/>
        <family val="3"/>
        <charset val="128"/>
      </rPr>
      <t>無所属ブロック</t>
    </r>
    <rPh sb="0" eb="3">
      <t>ムショゾク</t>
    </rPh>
    <phoneticPr fontId="3"/>
  </si>
  <si>
    <r>
      <rPr>
        <sz val="11"/>
        <rFont val="ＭＳ Ｐゴシック"/>
        <family val="3"/>
        <charset val="128"/>
      </rPr>
      <t>スタニスラフ・ゴヴォルヒン・ブロック</t>
    </r>
    <phoneticPr fontId="3"/>
  </si>
  <si>
    <r>
      <rPr>
        <sz val="11"/>
        <rFont val="ＭＳ Ｐゴシック"/>
        <family val="3"/>
        <charset val="128"/>
      </rPr>
      <t>民主党指導者のゴヴォルヒンが結成した選挙連合。</t>
    </r>
    <rPh sb="0" eb="3">
      <t>ミンシュトウ</t>
    </rPh>
    <rPh sb="3" eb="6">
      <t>シドウシャ</t>
    </rPh>
    <rPh sb="14" eb="16">
      <t>ケッセイ</t>
    </rPh>
    <phoneticPr fontId="3"/>
  </si>
  <si>
    <r>
      <rPr>
        <sz val="11"/>
        <rFont val="ＭＳ Ｐゴシック"/>
        <family val="3"/>
        <charset val="128"/>
      </rPr>
      <t>◎</t>
    </r>
    <phoneticPr fontId="3"/>
  </si>
  <si>
    <r>
      <rPr>
        <sz val="11"/>
        <rFont val="ＭＳ Ｐゴシック"/>
        <family val="3"/>
        <charset val="128"/>
      </rPr>
      <t>ブロック：ヤブリンスキー・ボルドィレフ・ルキン</t>
    </r>
  </si>
  <si>
    <r>
      <rPr>
        <sz val="11"/>
        <rFont val="ＭＳ Ｐゴシック"/>
        <family val="3"/>
        <charset val="128"/>
      </rPr>
      <t>ヤブリンスキー、ボルドィレフ、ルキンの</t>
    </r>
    <r>
      <rPr>
        <sz val="11"/>
        <rFont val="Times New Roman"/>
        <family val="1"/>
      </rPr>
      <t>3</t>
    </r>
    <r>
      <rPr>
        <sz val="11"/>
        <rFont val="ＭＳ Ｐゴシック"/>
        <family val="3"/>
        <charset val="128"/>
      </rPr>
      <t>人を中心に形成。ロシア連邦共和党（</t>
    </r>
    <r>
      <rPr>
        <sz val="11"/>
        <rFont val="Times New Roman"/>
        <family val="1"/>
      </rPr>
      <t>РПРФ</t>
    </r>
    <r>
      <rPr>
        <sz val="11"/>
        <rFont val="ＭＳ Ｐゴシック"/>
        <family val="3"/>
        <charset val="128"/>
      </rPr>
      <t>）、ロシア社会民主党、ロシアキリスト教民主同盟が参加。「ヤブロコ」会派を形成。</t>
    </r>
    <rPh sb="20" eb="21">
      <t>ニン</t>
    </rPh>
    <rPh sb="22" eb="24">
      <t>チュウシン</t>
    </rPh>
    <rPh sb="25" eb="27">
      <t>ケイセイ</t>
    </rPh>
    <rPh sb="31" eb="33">
      <t>レンポウ</t>
    </rPh>
    <rPh sb="33" eb="36">
      <t>キョウワトウ</t>
    </rPh>
    <rPh sb="46" eb="48">
      <t>シャカイ</t>
    </rPh>
    <rPh sb="48" eb="51">
      <t>ミンシュトウ</t>
    </rPh>
    <rPh sb="59" eb="60">
      <t>キョウ</t>
    </rPh>
    <rPh sb="60" eb="62">
      <t>ミンシュ</t>
    </rPh>
    <rPh sb="62" eb="64">
      <t>ドウメイ</t>
    </rPh>
    <rPh sb="65" eb="67">
      <t>サンカ</t>
    </rPh>
    <rPh sb="74" eb="76">
      <t>カイハ</t>
    </rPh>
    <rPh sb="77" eb="79">
      <t>ケイセイ</t>
    </rPh>
    <phoneticPr fontId="3"/>
  </si>
  <si>
    <r>
      <rPr>
        <sz val="11"/>
        <rFont val="ＭＳ Ｐゴシック"/>
        <family val="3"/>
        <charset val="128"/>
      </rPr>
      <t>ボルドィレフは結成直後に脱退。</t>
    </r>
    <r>
      <rPr>
        <sz val="11"/>
        <rFont val="Times New Roman"/>
        <family val="1"/>
      </rPr>
      <t>1999</t>
    </r>
    <r>
      <rPr>
        <sz val="11"/>
        <rFont val="ＭＳ Ｐゴシック"/>
        <family val="3"/>
        <charset val="128"/>
      </rPr>
      <t>年選挙には、選挙連合「ロシア人共同体会議とユーリ・ボルドィレフの運動」から出馬。</t>
    </r>
    <rPh sb="7" eb="9">
      <t>ケッセイ</t>
    </rPh>
    <rPh sb="9" eb="11">
      <t>チョクゴ</t>
    </rPh>
    <rPh sb="12" eb="14">
      <t>ダッタイ</t>
    </rPh>
    <rPh sb="19" eb="20">
      <t>ネン</t>
    </rPh>
    <rPh sb="20" eb="22">
      <t>センキョ</t>
    </rPh>
    <rPh sb="56" eb="58">
      <t>シュツバ</t>
    </rPh>
    <phoneticPr fontId="3"/>
  </si>
  <si>
    <r>
      <rPr>
        <sz val="11"/>
        <rFont val="ＭＳ Ｐゴシック"/>
        <family val="3"/>
        <charset val="128"/>
      </rPr>
      <t>ロシアの未来－新しい名前</t>
    </r>
    <rPh sb="4" eb="6">
      <t>ミライ</t>
    </rPh>
    <rPh sb="7" eb="8">
      <t>アタラ</t>
    </rPh>
    <rPh sb="10" eb="12">
      <t>ナマエ</t>
    </rPh>
    <phoneticPr fontId="3"/>
  </si>
  <si>
    <r>
      <rPr>
        <sz val="11"/>
        <rFont val="ＭＳ Ｐゴシック"/>
        <family val="3"/>
        <charset val="128"/>
      </rPr>
      <t>選挙連合</t>
    </r>
    <phoneticPr fontId="3"/>
  </si>
  <si>
    <r>
      <rPr>
        <sz val="11"/>
        <rFont val="ＭＳ Ｐゴシック"/>
        <family val="3"/>
        <charset val="128"/>
      </rPr>
      <t>偉大なロシア－ユーラシア同盟</t>
    </r>
    <rPh sb="0" eb="2">
      <t>イダイ</t>
    </rPh>
    <rPh sb="12" eb="14">
      <t>ドウメイ</t>
    </rPh>
    <phoneticPr fontId="3"/>
  </si>
  <si>
    <r>
      <rPr>
        <sz val="11"/>
        <rFont val="ＭＳ Ｐゴシック"/>
        <family val="3"/>
        <charset val="128"/>
      </rPr>
      <t>選挙連合</t>
    </r>
    <phoneticPr fontId="3"/>
  </si>
  <si>
    <r>
      <rPr>
        <sz val="11"/>
        <rFont val="ＭＳ Ｐゴシック"/>
        <family val="3"/>
        <charset val="128"/>
      </rPr>
      <t>権力を人民に！</t>
    </r>
    <rPh sb="0" eb="2">
      <t>ケンリョク</t>
    </rPh>
    <rPh sb="3" eb="5">
      <t>ジンミン</t>
    </rPh>
    <phoneticPr fontId="3"/>
  </si>
  <si>
    <r>
      <rPr>
        <sz val="11"/>
        <rFont val="ＭＳ Ｐゴシック"/>
        <family val="3"/>
        <charset val="128"/>
      </rPr>
      <t>◎</t>
    </r>
    <phoneticPr fontId="3"/>
  </si>
  <si>
    <r>
      <rPr>
        <sz val="11"/>
        <rFont val="ＭＳ Ｐゴシック"/>
        <family val="3"/>
        <charset val="128"/>
      </rPr>
      <t>選挙連合</t>
    </r>
    <phoneticPr fontId="3"/>
  </si>
  <si>
    <r>
      <rPr>
        <sz val="11"/>
        <rFont val="ＭＳ Ｐゴシック"/>
        <family val="3"/>
        <charset val="128"/>
      </rPr>
      <t>有権者の無党派政治運動「共同事業」</t>
    </r>
    <rPh sb="0" eb="3">
      <t>ユウケンシャ</t>
    </rPh>
    <rPh sb="4" eb="7">
      <t>ムトウハ</t>
    </rPh>
    <rPh sb="7" eb="9">
      <t>セイジ</t>
    </rPh>
    <rPh sb="9" eb="11">
      <t>ウンドウ</t>
    </rPh>
    <rPh sb="12" eb="14">
      <t>キョウドウ</t>
    </rPh>
    <rPh sb="14" eb="16">
      <t>ジギョウ</t>
    </rPh>
    <phoneticPr fontId="3"/>
  </si>
  <si>
    <r>
      <rPr>
        <sz val="11"/>
        <rFont val="ＭＳ Ｐゴシック"/>
        <family val="3"/>
        <charset val="128"/>
      </rPr>
      <t>◎</t>
    </r>
    <r>
      <rPr>
        <sz val="11"/>
        <rFont val="Times New Roman"/>
        <family val="1"/>
      </rPr>
      <t>*</t>
    </r>
    <phoneticPr fontId="3"/>
  </si>
  <si>
    <r>
      <rPr>
        <sz val="11"/>
        <rFont val="ＭＳ Ｐゴシック"/>
        <family val="3"/>
        <charset val="128"/>
      </rPr>
      <t>全ロシア政党「市民勢力」</t>
    </r>
    <rPh sb="0" eb="1">
      <t>ゼン</t>
    </rPh>
    <rPh sb="4" eb="6">
      <t>セイトウ</t>
    </rPh>
    <rPh sb="7" eb="9">
      <t>シミン</t>
    </rPh>
    <rPh sb="9" eb="11">
      <t>セイリョク</t>
    </rPh>
    <phoneticPr fontId="3"/>
  </si>
  <si>
    <r>
      <rPr>
        <sz val="11"/>
        <rFont val="ＭＳ Ｐゴシック"/>
        <family val="3"/>
        <charset val="128"/>
      </rPr>
      <t>全ロシア政党「右派活動（正義）」</t>
    </r>
    <rPh sb="0" eb="1">
      <t>ゼン</t>
    </rPh>
    <rPh sb="4" eb="6">
      <t>セイトウ</t>
    </rPh>
    <rPh sb="7" eb="9">
      <t>ウハ</t>
    </rPh>
    <rPh sb="9" eb="11">
      <t>カツドウ</t>
    </rPh>
    <rPh sb="12" eb="14">
      <t>セイギ</t>
    </rPh>
    <phoneticPr fontId="3"/>
  </si>
  <si>
    <r>
      <t>2008</t>
    </r>
    <r>
      <rPr>
        <sz val="11"/>
        <rFont val="ＭＳ Ｐゴシック"/>
        <family val="3"/>
        <charset val="128"/>
      </rPr>
      <t>年</t>
    </r>
    <r>
      <rPr>
        <sz val="11"/>
        <rFont val="Times New Roman"/>
        <family val="1"/>
      </rPr>
      <t>11</t>
    </r>
    <r>
      <rPr>
        <sz val="11"/>
        <rFont val="ＭＳ Ｐゴシック"/>
        <family val="3"/>
        <charset val="128"/>
      </rPr>
      <t>月に、右派勢力同盟（</t>
    </r>
    <r>
      <rPr>
        <sz val="11"/>
        <rFont val="Times New Roman"/>
        <family val="1"/>
      </rPr>
      <t>СПС</t>
    </r>
    <r>
      <rPr>
        <sz val="11"/>
        <rFont val="ＭＳ Ｐゴシック"/>
        <family val="3"/>
        <charset val="128"/>
      </rPr>
      <t>）、ロシア民主党（</t>
    </r>
    <r>
      <rPr>
        <sz val="11"/>
        <rFont val="Times New Roman"/>
        <family val="1"/>
      </rPr>
      <t>ДПР</t>
    </r>
    <r>
      <rPr>
        <sz val="11"/>
        <rFont val="ＭＳ Ｐゴシック"/>
        <family val="3"/>
        <charset val="128"/>
      </rPr>
      <t>）、「市民勢力」（</t>
    </r>
    <r>
      <rPr>
        <sz val="11"/>
        <rFont val="Times New Roman"/>
        <family val="1"/>
      </rPr>
      <t>Гражданская Сила</t>
    </r>
    <r>
      <rPr>
        <sz val="11"/>
        <rFont val="ＭＳ Ｐゴシック"/>
        <family val="3"/>
        <charset val="128"/>
      </rPr>
      <t>）の</t>
    </r>
    <r>
      <rPr>
        <sz val="11"/>
        <rFont val="Times New Roman"/>
        <family val="1"/>
      </rPr>
      <t>3</t>
    </r>
    <r>
      <rPr>
        <sz val="11"/>
        <rFont val="ＭＳ Ｐゴシック"/>
        <family val="3"/>
        <charset val="128"/>
      </rPr>
      <t>党が合同して創設。</t>
    </r>
    <rPh sb="4" eb="5">
      <t>ネン</t>
    </rPh>
    <rPh sb="7" eb="8">
      <t>ガツ</t>
    </rPh>
    <rPh sb="10" eb="12">
      <t>ウハ</t>
    </rPh>
    <rPh sb="12" eb="14">
      <t>セイリョク</t>
    </rPh>
    <rPh sb="14" eb="16">
      <t>ドウメイ</t>
    </rPh>
    <rPh sb="25" eb="28">
      <t>ミンシュトウ</t>
    </rPh>
    <rPh sb="35" eb="37">
      <t>シミン</t>
    </rPh>
    <rPh sb="37" eb="39">
      <t>セイリョク</t>
    </rPh>
    <rPh sb="60" eb="61">
      <t>トウ</t>
    </rPh>
    <rPh sb="62" eb="64">
      <t>ゴウドウ</t>
    </rPh>
    <rPh sb="66" eb="68">
      <t>ソウセツ</t>
    </rPh>
    <phoneticPr fontId="3"/>
  </si>
  <si>
    <r>
      <rPr>
        <sz val="11"/>
        <rFont val="ＭＳ Ｐゴシック"/>
        <family val="3"/>
        <charset val="128"/>
      </rPr>
      <t>全ロシア社会・政治運動「精神的遺産」</t>
    </r>
    <rPh sb="0" eb="1">
      <t>ゼン</t>
    </rPh>
    <rPh sb="4" eb="6">
      <t>シャカイ</t>
    </rPh>
    <rPh sb="7" eb="9">
      <t>セイジ</t>
    </rPh>
    <rPh sb="9" eb="11">
      <t>ウンドウ</t>
    </rPh>
    <rPh sb="12" eb="15">
      <t>セイシンテキ</t>
    </rPh>
    <rPh sb="15" eb="17">
      <t>イサン</t>
    </rPh>
    <phoneticPr fontId="3"/>
  </si>
  <si>
    <r>
      <rPr>
        <sz val="11"/>
        <rFont val="ＭＳ Ｐゴシック"/>
        <family val="3"/>
        <charset val="128"/>
      </rPr>
      <t>☆</t>
    </r>
    <r>
      <rPr>
        <sz val="11"/>
        <rFont val="Times New Roman"/>
        <family val="1"/>
      </rPr>
      <t>*</t>
    </r>
    <phoneticPr fontId="3"/>
  </si>
  <si>
    <r>
      <rPr>
        <sz val="11"/>
        <rFont val="ＭＳ Ｐゴシック"/>
        <family val="3"/>
        <charset val="128"/>
      </rPr>
      <t>全ロシア社会・政治運動「我々の家</t>
    </r>
    <r>
      <rPr>
        <sz val="11"/>
        <rFont val="Times New Roman"/>
        <family val="1"/>
      </rPr>
      <t>―</t>
    </r>
    <r>
      <rPr>
        <sz val="11"/>
        <rFont val="ＭＳ Ｐゴシック"/>
        <family val="3"/>
        <charset val="128"/>
      </rPr>
      <t>ロシア」</t>
    </r>
    <rPh sb="0" eb="1">
      <t>ゼン</t>
    </rPh>
    <rPh sb="4" eb="6">
      <t>シャカイ</t>
    </rPh>
    <rPh sb="7" eb="9">
      <t>セイジ</t>
    </rPh>
    <rPh sb="9" eb="11">
      <t>ウンドウ</t>
    </rPh>
    <rPh sb="12" eb="14">
      <t>ワレワレ</t>
    </rPh>
    <rPh sb="15" eb="16">
      <t>イエ</t>
    </rPh>
    <phoneticPr fontId="3"/>
  </si>
  <si>
    <r>
      <rPr>
        <sz val="11"/>
        <rFont val="ＭＳ Ｐゴシック"/>
        <family val="3"/>
        <charset val="128"/>
      </rPr>
      <t>ロシアの選択</t>
    </r>
    <rPh sb="4" eb="6">
      <t>センタク</t>
    </rPh>
    <phoneticPr fontId="3"/>
  </si>
  <si>
    <r>
      <t>1994</t>
    </r>
    <r>
      <rPr>
        <sz val="11"/>
        <rFont val="ＭＳ Ｐゴシック"/>
        <family val="3"/>
        <charset val="128"/>
      </rPr>
      <t>年に「ロシアの民主的選択」（</t>
    </r>
    <r>
      <rPr>
        <sz val="11"/>
        <rFont val="Times New Roman"/>
        <family val="1"/>
      </rPr>
      <t>ДВР - ОД</t>
    </r>
    <r>
      <rPr>
        <sz val="11"/>
        <rFont val="ＭＳ Ｐゴシック"/>
        <family val="3"/>
        <charset val="128"/>
      </rPr>
      <t>）に。ただし、</t>
    </r>
    <r>
      <rPr>
        <sz val="11"/>
        <rFont val="Times New Roman"/>
        <family val="1"/>
      </rPr>
      <t>1995</t>
    </r>
    <r>
      <rPr>
        <sz val="11"/>
        <rFont val="ＭＳ Ｐゴシック"/>
        <family val="3"/>
        <charset val="128"/>
      </rPr>
      <t>年選挙ではかなりの部分が他の選挙団体・選挙連合</t>
    </r>
    <r>
      <rPr>
        <sz val="11"/>
        <rFont val="Times New Roman"/>
        <family val="1"/>
      </rPr>
      <t>(*)</t>
    </r>
    <r>
      <rPr>
        <sz val="11"/>
        <rFont val="ＭＳ Ｐゴシック"/>
        <family val="3"/>
        <charset val="128"/>
      </rPr>
      <t>へ参加。</t>
    </r>
    <rPh sb="4" eb="5">
      <t>ネン</t>
    </rPh>
    <rPh sb="11" eb="14">
      <t>ミンシュテキ</t>
    </rPh>
    <rPh sb="14" eb="16">
      <t>センタク</t>
    </rPh>
    <rPh sb="37" eb="38">
      <t>ネン</t>
    </rPh>
    <rPh sb="38" eb="40">
      <t>センキョ</t>
    </rPh>
    <rPh sb="46" eb="48">
      <t>ブブン</t>
    </rPh>
    <rPh sb="49" eb="50">
      <t>ホカ</t>
    </rPh>
    <rPh sb="51" eb="53">
      <t>センキョ</t>
    </rPh>
    <rPh sb="53" eb="55">
      <t>ダンタイ</t>
    </rPh>
    <rPh sb="64" eb="66">
      <t>サンカ</t>
    </rPh>
    <phoneticPr fontId="3"/>
  </si>
  <si>
    <r>
      <rPr>
        <sz val="11"/>
        <rFont val="ＭＳ Ｐゴシック"/>
        <family val="3"/>
        <charset val="128"/>
      </rPr>
      <t>選挙連合</t>
    </r>
    <phoneticPr fontId="3"/>
  </si>
  <si>
    <r>
      <rPr>
        <sz val="11"/>
        <rFont val="ＭＳ Ｐゴシック"/>
        <family val="3"/>
        <charset val="128"/>
      </rPr>
      <t>安定、公正、進歩のための市民同盟</t>
    </r>
    <rPh sb="0" eb="2">
      <t>アンテイ</t>
    </rPh>
    <rPh sb="3" eb="5">
      <t>コウセイ</t>
    </rPh>
    <rPh sb="6" eb="8">
      <t>シンポ</t>
    </rPh>
    <rPh sb="12" eb="14">
      <t>シミン</t>
    </rPh>
    <rPh sb="14" eb="16">
      <t>ドウメイ</t>
    </rPh>
    <phoneticPr fontId="3"/>
  </si>
  <si>
    <r>
      <rPr>
        <sz val="11"/>
        <rFont val="ＭＳ Ｐゴシック"/>
        <family val="3"/>
        <charset val="128"/>
      </rPr>
      <t>ロシア民主党</t>
    </r>
    <rPh sb="3" eb="6">
      <t>ミンシュトウ</t>
    </rPh>
    <phoneticPr fontId="3"/>
  </si>
  <si>
    <r>
      <t>2008</t>
    </r>
    <r>
      <rPr>
        <sz val="11"/>
        <rFont val="ＭＳ Ｐゴシック"/>
        <family val="3"/>
        <charset val="128"/>
      </rPr>
      <t>年</t>
    </r>
    <r>
      <rPr>
        <sz val="11"/>
        <rFont val="Times New Roman"/>
        <family val="1"/>
      </rPr>
      <t>11</t>
    </r>
    <r>
      <rPr>
        <sz val="11"/>
        <rFont val="ＭＳ Ｐゴシック"/>
        <family val="3"/>
        <charset val="128"/>
      </rPr>
      <t>月に解党し、右派勢力同盟</t>
    </r>
    <r>
      <rPr>
        <sz val="11"/>
        <rFont val="Times New Roman"/>
        <family val="1"/>
      </rPr>
      <t>(СПС)</t>
    </r>
    <r>
      <rPr>
        <sz val="11"/>
        <rFont val="ＭＳ Ｐゴシック"/>
        <family val="3"/>
        <charset val="128"/>
      </rPr>
      <t>、市民勢力</t>
    </r>
    <r>
      <rPr>
        <sz val="11"/>
        <rFont val="Times New Roman"/>
        <family val="1"/>
      </rPr>
      <t>(Гражданская сила)</t>
    </r>
    <r>
      <rPr>
        <sz val="11"/>
        <rFont val="ＭＳ Ｐゴシック"/>
        <family val="3"/>
        <charset val="128"/>
      </rPr>
      <t>とともに新党「右派活動（正義）」を結成。</t>
    </r>
    <rPh sb="4" eb="5">
      <t>ネン</t>
    </rPh>
    <rPh sb="7" eb="8">
      <t>ガツ</t>
    </rPh>
    <rPh sb="9" eb="11">
      <t>カイトウ</t>
    </rPh>
    <rPh sb="13" eb="15">
      <t>ウハ</t>
    </rPh>
    <rPh sb="15" eb="17">
      <t>セイリョク</t>
    </rPh>
    <rPh sb="17" eb="19">
      <t>ドウメイ</t>
    </rPh>
    <rPh sb="25" eb="27">
      <t>シミン</t>
    </rPh>
    <rPh sb="27" eb="29">
      <t>セイリョク</t>
    </rPh>
    <rPh sb="51" eb="53">
      <t>シントウ</t>
    </rPh>
    <rPh sb="54" eb="56">
      <t>ウハ</t>
    </rPh>
    <rPh sb="56" eb="58">
      <t>カツドウ</t>
    </rPh>
    <rPh sb="59" eb="61">
      <t>セイギ</t>
    </rPh>
    <rPh sb="64" eb="66">
      <t>ケッセイ</t>
    </rPh>
    <phoneticPr fontId="3"/>
  </si>
  <si>
    <r>
      <rPr>
        <sz val="11"/>
        <rFont val="ＭＳ Ｐゴシック"/>
        <family val="3"/>
        <charset val="128"/>
      </rPr>
      <t>◎</t>
    </r>
  </si>
  <si>
    <r>
      <rPr>
        <sz val="11"/>
        <rFont val="ＭＳ Ｐゴシック"/>
        <family val="3"/>
        <charset val="128"/>
      </rPr>
      <t>ロシアの民主的選択＝統一民主派</t>
    </r>
    <rPh sb="4" eb="7">
      <t>ミンシュテキ</t>
    </rPh>
    <rPh sb="7" eb="9">
      <t>センタク</t>
    </rPh>
    <rPh sb="10" eb="12">
      <t>トウイツ</t>
    </rPh>
    <rPh sb="12" eb="15">
      <t>ミンシュハ</t>
    </rPh>
    <phoneticPr fontId="3"/>
  </si>
  <si>
    <r>
      <rPr>
        <sz val="11"/>
        <rFont val="ＭＳ Ｐゴシック"/>
        <family val="3"/>
        <charset val="128"/>
      </rPr>
      <t>「ロシアの選択」</t>
    </r>
    <r>
      <rPr>
        <sz val="11"/>
        <rFont val="Times New Roman"/>
        <family val="1"/>
      </rPr>
      <t>(ВР)</t>
    </r>
    <r>
      <rPr>
        <sz val="11"/>
        <rFont val="ＭＳ Ｐゴシック"/>
        <family val="3"/>
        <charset val="128"/>
      </rPr>
      <t>の政党化により結成。</t>
    </r>
    <rPh sb="5" eb="7">
      <t>センタク</t>
    </rPh>
    <rPh sb="13" eb="16">
      <t>セイトウカ</t>
    </rPh>
    <rPh sb="19" eb="21">
      <t>ケッセイ</t>
    </rPh>
    <phoneticPr fontId="3"/>
  </si>
  <si>
    <r>
      <rPr>
        <sz val="11"/>
        <rFont val="ＭＳ Ｐゴシック"/>
        <family val="3"/>
        <charset val="128"/>
      </rPr>
      <t>尊厳と慈悲</t>
    </r>
    <rPh sb="0" eb="2">
      <t>ソンゲン</t>
    </rPh>
    <rPh sb="3" eb="5">
      <t>ジヒ</t>
    </rPh>
    <phoneticPr fontId="3"/>
  </si>
  <si>
    <r>
      <rPr>
        <sz val="11"/>
        <rFont val="ＭＳ Ｐゴシック"/>
        <family val="3"/>
        <charset val="128"/>
      </rPr>
      <t>ロシア連邦共産党</t>
    </r>
    <rPh sb="3" eb="5">
      <t>レンポウ</t>
    </rPh>
    <rPh sb="5" eb="8">
      <t>キョウサントウ</t>
    </rPh>
    <phoneticPr fontId="3"/>
  </si>
  <si>
    <r>
      <t>2002</t>
    </r>
    <r>
      <rPr>
        <sz val="11"/>
        <rFont val="ＭＳ Ｐゴシック"/>
        <family val="3"/>
        <charset val="128"/>
      </rPr>
      <t>年に、解党されたセレズニョフ元下院議長が、ロシア復興党</t>
    </r>
    <r>
      <rPr>
        <sz val="11"/>
        <rFont val="Times New Roman"/>
        <family val="1"/>
      </rPr>
      <t>(РПЖ)</t>
    </r>
    <r>
      <rPr>
        <sz val="11"/>
        <rFont val="ＭＳ Ｐゴシック"/>
        <family val="3"/>
        <charset val="128"/>
      </rPr>
      <t>を結成。</t>
    </r>
    <r>
      <rPr>
        <sz val="11"/>
        <rFont val="Times New Roman"/>
        <family val="1"/>
      </rPr>
      <t xml:space="preserve">
2005</t>
    </r>
    <r>
      <rPr>
        <sz val="11"/>
        <rFont val="ＭＳ Ｐゴシック"/>
        <family val="3"/>
        <charset val="128"/>
      </rPr>
      <t>年に、解党されたセメギンが「ロシアの愛国者」を結成。</t>
    </r>
    <rPh sb="4" eb="5">
      <t>ネン</t>
    </rPh>
    <rPh sb="7" eb="9">
      <t>カイトウ</t>
    </rPh>
    <rPh sb="18" eb="19">
      <t>モト</t>
    </rPh>
    <rPh sb="19" eb="21">
      <t>カイン</t>
    </rPh>
    <rPh sb="21" eb="23">
      <t>ギチョウ</t>
    </rPh>
    <rPh sb="30" eb="31">
      <t>トウ</t>
    </rPh>
    <rPh sb="37" eb="39">
      <t>ケッセイ</t>
    </rPh>
    <phoneticPr fontId="3"/>
  </si>
  <si>
    <r>
      <rPr>
        <sz val="11"/>
        <rFont val="ＭＳ Ｐゴシック"/>
        <family val="3"/>
        <charset val="128"/>
      </rPr>
      <t>共産主義者－労働ロシア－ソ連邦支持者</t>
    </r>
    <rPh sb="0" eb="2">
      <t>キョウサン</t>
    </rPh>
    <rPh sb="2" eb="4">
      <t>シュギ</t>
    </rPh>
    <rPh sb="4" eb="5">
      <t>シャ</t>
    </rPh>
    <rPh sb="6" eb="8">
      <t>ロウドウ</t>
    </rPh>
    <rPh sb="13" eb="15">
      <t>レンポウ</t>
    </rPh>
    <rPh sb="15" eb="18">
      <t>シジシャ</t>
    </rPh>
    <phoneticPr fontId="3"/>
  </si>
  <si>
    <r>
      <rPr>
        <sz val="11"/>
        <rFont val="ＭＳ Ｐゴシック"/>
        <family val="3"/>
        <charset val="128"/>
      </rPr>
      <t>ロシア人共同体会議とユーリ・ボルドィレフの運動</t>
    </r>
    <rPh sb="3" eb="4">
      <t>ジン</t>
    </rPh>
    <rPh sb="4" eb="7">
      <t>キョウドウタイ</t>
    </rPh>
    <rPh sb="7" eb="9">
      <t>カイギ</t>
    </rPh>
    <rPh sb="21" eb="23">
      <t>ウンドウ</t>
    </rPh>
    <phoneticPr fontId="3"/>
  </si>
  <si>
    <r>
      <rPr>
        <sz val="11"/>
        <rFont val="ＭＳ Ｐゴシック"/>
        <family val="3"/>
        <charset val="128"/>
      </rPr>
      <t>ロシア人共同体会議</t>
    </r>
    <r>
      <rPr>
        <sz val="11"/>
        <rFont val="Times New Roman"/>
        <family val="1"/>
      </rPr>
      <t>(КРО)</t>
    </r>
    <r>
      <rPr>
        <sz val="11"/>
        <rFont val="ＭＳ Ｐゴシック"/>
        <family val="3"/>
        <charset val="128"/>
      </rPr>
      <t>を中心に、</t>
    </r>
    <r>
      <rPr>
        <sz val="11"/>
        <rFont val="Times New Roman"/>
        <family val="1"/>
      </rPr>
      <t>1993</t>
    </r>
    <r>
      <rPr>
        <sz val="11"/>
        <rFont val="ＭＳ Ｐゴシック"/>
        <family val="3"/>
        <charset val="128"/>
      </rPr>
      <t>年選挙で選挙連合「ブロック：ヤブリンスキー・ボルドィレフ・ルキン」を形成していたボルドィレフが参加して形成された選挙連合。</t>
    </r>
    <rPh sb="3" eb="4">
      <t>ジン</t>
    </rPh>
    <rPh sb="4" eb="7">
      <t>キョウドウタイ</t>
    </rPh>
    <rPh sb="7" eb="9">
      <t>カイギ</t>
    </rPh>
    <rPh sb="15" eb="17">
      <t>チュウシン</t>
    </rPh>
    <rPh sb="23" eb="24">
      <t>ネン</t>
    </rPh>
    <rPh sb="24" eb="26">
      <t>センキョ</t>
    </rPh>
    <rPh sb="27" eb="29">
      <t>センキョ</t>
    </rPh>
    <rPh sb="29" eb="31">
      <t>レンゴウ</t>
    </rPh>
    <rPh sb="57" eb="59">
      <t>ケイセイ</t>
    </rPh>
    <rPh sb="70" eb="72">
      <t>サンカ</t>
    </rPh>
    <rPh sb="74" eb="76">
      <t>ケイセイ</t>
    </rPh>
    <rPh sb="79" eb="81">
      <t>センキョ</t>
    </rPh>
    <rPh sb="81" eb="83">
      <t>レンゴウ</t>
    </rPh>
    <phoneticPr fontId="3"/>
  </si>
  <si>
    <r>
      <rPr>
        <sz val="11"/>
        <rFont val="ＭＳ Ｐゴシック"/>
        <family val="3"/>
        <charset val="128"/>
      </rPr>
      <t>ロシア自由民主党</t>
    </r>
    <rPh sb="3" eb="5">
      <t>ジユウ</t>
    </rPh>
    <rPh sb="5" eb="8">
      <t>ミンシュトウ</t>
    </rPh>
    <phoneticPr fontId="3"/>
  </si>
  <si>
    <r>
      <rPr>
        <sz val="11"/>
        <rFont val="ＭＳ Ｐゴシック"/>
        <family val="3"/>
        <charset val="128"/>
      </rPr>
      <t>☆</t>
    </r>
    <r>
      <rPr>
        <sz val="11"/>
        <rFont val="Times New Roman"/>
        <family val="1"/>
      </rPr>
      <t>*</t>
    </r>
    <phoneticPr fontId="3"/>
  </si>
  <si>
    <r>
      <rPr>
        <sz val="11"/>
        <rFont val="ＭＳ Ｐゴシック"/>
        <family val="3"/>
        <charset val="128"/>
      </rPr>
      <t>地域間運動「統一」（「メドヴェージ（熊）」）</t>
    </r>
    <rPh sb="0" eb="3">
      <t>チイキカン</t>
    </rPh>
    <rPh sb="3" eb="5">
      <t>ウンドウ</t>
    </rPh>
    <rPh sb="6" eb="8">
      <t>トウイツ</t>
    </rPh>
    <rPh sb="18" eb="19">
      <t>クマ</t>
    </rPh>
    <phoneticPr fontId="3"/>
  </si>
  <si>
    <r>
      <rPr>
        <sz val="11"/>
        <rFont val="ＭＳ Ｐゴシック"/>
        <family val="3"/>
        <charset val="128"/>
      </rPr>
      <t>我が祖国</t>
    </r>
    <rPh sb="0" eb="1">
      <t>ワ</t>
    </rPh>
    <rPh sb="2" eb="4">
      <t>ソコク</t>
    </rPh>
    <phoneticPr fontId="3"/>
  </si>
  <si>
    <r>
      <t>My</t>
    </r>
    <r>
      <rPr>
        <sz val="11"/>
        <rFont val="ＭＳ Ｐゴシック"/>
        <family val="3"/>
        <charset val="128"/>
      </rPr>
      <t>　</t>
    </r>
    <r>
      <rPr>
        <sz val="11"/>
        <rFont val="Times New Roman"/>
        <family val="1"/>
      </rPr>
      <t>Fatherland</t>
    </r>
    <phoneticPr fontId="3"/>
  </si>
  <si>
    <r>
      <rPr>
        <sz val="11"/>
        <rFont val="ＭＳ Ｐゴシック"/>
        <family val="3"/>
        <charset val="128"/>
      </rPr>
      <t>◎</t>
    </r>
    <phoneticPr fontId="3"/>
  </si>
  <si>
    <r>
      <rPr>
        <sz val="11"/>
        <rFont val="ＭＳ Ｐゴシック"/>
        <family val="3"/>
        <charset val="128"/>
      </rPr>
      <t>ロシア連邦人民党</t>
    </r>
    <rPh sb="3" eb="5">
      <t>レンポウ</t>
    </rPh>
    <rPh sb="5" eb="8">
      <t>ジンミントウ</t>
    </rPh>
    <phoneticPr fontId="3"/>
  </si>
  <si>
    <r>
      <rPr>
        <sz val="11"/>
        <rFont val="ＭＳ Ｐゴシック"/>
        <family val="3"/>
        <charset val="128"/>
      </rPr>
      <t>◎</t>
    </r>
    <r>
      <rPr>
        <sz val="11"/>
        <rFont val="Times New Roman"/>
        <family val="1"/>
      </rPr>
      <t>*</t>
    </r>
    <phoneticPr fontId="3"/>
  </si>
  <si>
    <r>
      <rPr>
        <sz val="11"/>
        <rFont val="ＭＳ Ｐゴシック"/>
        <family val="3"/>
        <charset val="128"/>
      </rPr>
      <t>人民同盟</t>
    </r>
    <rPh sb="0" eb="2">
      <t>ジンミン</t>
    </rPh>
    <rPh sb="2" eb="4">
      <t>ドウメイ</t>
    </rPh>
    <phoneticPr fontId="3"/>
  </si>
  <si>
    <r>
      <rPr>
        <sz val="11"/>
        <rFont val="ＭＳ Ｐゴシック"/>
        <family val="3"/>
        <charset val="128"/>
      </rPr>
      <t>新路線－自動車のロシア</t>
    </r>
    <rPh sb="0" eb="3">
      <t>シンロセン</t>
    </rPh>
    <rPh sb="4" eb="7">
      <t>ジドウシャ</t>
    </rPh>
    <phoneticPr fontId="3"/>
  </si>
  <si>
    <r>
      <rPr>
        <sz val="11"/>
        <rFont val="ＭＳ Ｐゴシック"/>
        <family val="3"/>
        <charset val="128"/>
      </rPr>
      <t>全ロシア政治運動「軍支持」</t>
    </r>
    <rPh sb="0" eb="1">
      <t>ゼン</t>
    </rPh>
    <rPh sb="4" eb="6">
      <t>セイジ</t>
    </rPh>
    <rPh sb="6" eb="8">
      <t>ウンドウ</t>
    </rPh>
    <rPh sb="9" eb="10">
      <t>グン</t>
    </rPh>
    <rPh sb="10" eb="12">
      <t>シジ</t>
    </rPh>
    <phoneticPr fontId="3"/>
  </si>
  <si>
    <r>
      <rPr>
        <sz val="11"/>
        <rFont val="ＭＳ Ｐゴシック"/>
        <family val="3"/>
        <charset val="128"/>
      </rPr>
      <t>社会政治運動「進め、ロシア！」</t>
    </r>
    <rPh sb="0" eb="2">
      <t>シャカイ</t>
    </rPh>
    <rPh sb="2" eb="4">
      <t>セイジ</t>
    </rPh>
    <rPh sb="4" eb="6">
      <t>ウンドウ</t>
    </rPh>
    <rPh sb="7" eb="8">
      <t>スス</t>
    </rPh>
    <phoneticPr fontId="3"/>
  </si>
  <si>
    <r>
      <rPr>
        <sz val="11"/>
        <rFont val="ＭＳ Ｐゴシック"/>
        <family val="3"/>
        <charset val="128"/>
      </rPr>
      <t>◎</t>
    </r>
    <phoneticPr fontId="3"/>
  </si>
  <si>
    <r>
      <rPr>
        <sz val="11"/>
        <rFont val="ＭＳ Ｐゴシック"/>
        <family val="3"/>
        <charset val="128"/>
      </rPr>
      <t>社会政治運動「ロシア人共同体会議」</t>
    </r>
    <rPh sb="0" eb="2">
      <t>シャカイ</t>
    </rPh>
    <rPh sb="2" eb="4">
      <t>セイジ</t>
    </rPh>
    <rPh sb="4" eb="6">
      <t>ウンドウ</t>
    </rPh>
    <rPh sb="10" eb="11">
      <t>ジン</t>
    </rPh>
    <rPh sb="11" eb="14">
      <t>キョウドウタイ</t>
    </rPh>
    <rPh sb="14" eb="16">
      <t>カイギ</t>
    </rPh>
    <phoneticPr fontId="3"/>
  </si>
  <si>
    <r>
      <rPr>
        <sz val="11"/>
        <rFont val="ＭＳ Ｐゴシック"/>
        <family val="3"/>
        <charset val="128"/>
      </rPr>
      <t>◎</t>
    </r>
    <phoneticPr fontId="3"/>
  </si>
  <si>
    <r>
      <rPr>
        <sz val="11"/>
        <rFont val="ＭＳ Ｐゴシック"/>
        <family val="3"/>
        <charset val="128"/>
      </rPr>
      <t>☆</t>
    </r>
    <r>
      <rPr>
        <sz val="11"/>
        <rFont val="Times New Roman"/>
        <family val="1"/>
      </rPr>
      <t>*</t>
    </r>
    <phoneticPr fontId="3"/>
  </si>
  <si>
    <r>
      <rPr>
        <sz val="11"/>
        <rFont val="ＭＳ Ｐゴシック"/>
        <family val="3"/>
        <charset val="128"/>
      </rPr>
      <t>☆</t>
    </r>
    <phoneticPr fontId="3"/>
  </si>
  <si>
    <r>
      <rPr>
        <sz val="11"/>
        <rFont val="ＭＳ Ｐゴシック"/>
        <family val="3"/>
        <charset val="128"/>
      </rPr>
      <t>祖国－全ロシア</t>
    </r>
    <rPh sb="0" eb="2">
      <t>ソコク</t>
    </rPh>
    <rPh sb="3" eb="4">
      <t>ゼン</t>
    </rPh>
    <phoneticPr fontId="3"/>
  </si>
  <si>
    <r>
      <rPr>
        <sz val="11"/>
        <rFont val="ＭＳ Ｐゴシック"/>
        <family val="3"/>
        <charset val="128"/>
      </rPr>
      <t>パムフィローワ＝グーロフ＝ウラジーミル・ルィセンコ（ロシア連邦共和党）</t>
    </r>
    <rPh sb="29" eb="31">
      <t>レンポウ</t>
    </rPh>
    <rPh sb="31" eb="34">
      <t>キョウワトウ</t>
    </rPh>
    <phoneticPr fontId="3"/>
  </si>
  <si>
    <r>
      <rPr>
        <sz val="11"/>
        <rFont val="ＭＳ Ｐゴシック"/>
        <family val="3"/>
        <charset val="128"/>
      </rPr>
      <t>共和党員が、</t>
    </r>
    <r>
      <rPr>
        <sz val="11"/>
        <rFont val="Times New Roman"/>
        <family val="1"/>
      </rPr>
      <t>1995</t>
    </r>
    <r>
      <rPr>
        <sz val="11"/>
        <rFont val="ＭＳ Ｐゴシック"/>
        <family val="3"/>
        <charset val="128"/>
      </rPr>
      <t>年選挙の前に組織した選挙連合。</t>
    </r>
    <rPh sb="0" eb="2">
      <t>キョウワ</t>
    </rPh>
    <rPh sb="2" eb="3">
      <t>トウ</t>
    </rPh>
    <rPh sb="3" eb="4">
      <t>イン</t>
    </rPh>
    <rPh sb="10" eb="11">
      <t>ネン</t>
    </rPh>
    <rPh sb="11" eb="13">
      <t>センキョ</t>
    </rPh>
    <rPh sb="14" eb="15">
      <t>マエ</t>
    </rPh>
    <rPh sb="16" eb="18">
      <t>ソシキ</t>
    </rPh>
    <rPh sb="20" eb="22">
      <t>センキョ</t>
    </rPh>
    <rPh sb="22" eb="24">
      <t>レンゴウ</t>
    </rPh>
    <phoneticPr fontId="3"/>
  </si>
  <si>
    <r>
      <rPr>
        <sz val="11"/>
        <rFont val="ＭＳ Ｐゴシック"/>
        <family val="3"/>
        <charset val="128"/>
      </rPr>
      <t>ロシア復興党</t>
    </r>
    <rPh sb="3" eb="5">
      <t>フッコウ</t>
    </rPh>
    <rPh sb="5" eb="6">
      <t>トウ</t>
    </rPh>
    <phoneticPr fontId="3"/>
  </si>
  <si>
    <r>
      <t>* 2003</t>
    </r>
    <r>
      <rPr>
        <sz val="11"/>
        <rFont val="ＭＳ Ｐゴシック"/>
        <family val="3"/>
        <charset val="128"/>
      </rPr>
      <t>年選挙は、「ロシア復興党－ロシア生活党」</t>
    </r>
    <r>
      <rPr>
        <sz val="11"/>
        <rFont val="Times New Roman"/>
        <family val="1"/>
      </rPr>
      <t>(ПВР - РПЖ)</t>
    </r>
    <r>
      <rPr>
        <sz val="11"/>
        <rFont val="ＭＳ Ｐゴシック"/>
        <family val="3"/>
        <charset val="128"/>
      </rPr>
      <t>に参加。</t>
    </r>
    <r>
      <rPr>
        <sz val="11"/>
        <rFont val="Times New Roman"/>
        <family val="1"/>
      </rPr>
      <t xml:space="preserve">
** 2007</t>
    </r>
    <r>
      <rPr>
        <sz val="11"/>
        <rFont val="ＭＳ Ｐゴシック"/>
        <family val="3"/>
        <charset val="128"/>
      </rPr>
      <t>年選挙は「ロシアの愛国者」に参加。</t>
    </r>
    <rPh sb="6" eb="7">
      <t>ネン</t>
    </rPh>
    <rPh sb="7" eb="9">
      <t>センキョ</t>
    </rPh>
    <rPh sb="17" eb="18">
      <t>トウ</t>
    </rPh>
    <rPh sb="22" eb="24">
      <t>セイカツ</t>
    </rPh>
    <rPh sb="24" eb="25">
      <t>トウ</t>
    </rPh>
    <rPh sb="38" eb="40">
      <t>サンカ</t>
    </rPh>
    <phoneticPr fontId="3"/>
  </si>
  <si>
    <r>
      <rPr>
        <sz val="11"/>
        <rFont val="ＭＳ Ｐゴシック"/>
        <family val="3"/>
        <charset val="128"/>
      </rPr>
      <t>☆</t>
    </r>
    <r>
      <rPr>
        <sz val="11"/>
        <rFont val="Times New Roman"/>
        <family val="1"/>
      </rPr>
      <t>*</t>
    </r>
    <phoneticPr fontId="3"/>
  </si>
  <si>
    <r>
      <rPr>
        <sz val="11"/>
        <rFont val="ＭＳ Ｐゴシック"/>
        <family val="3"/>
        <charset val="128"/>
      </rPr>
      <t>ロシア復興党－ロシア生活党</t>
    </r>
    <rPh sb="3" eb="5">
      <t>フッコウ</t>
    </rPh>
    <rPh sb="5" eb="6">
      <t>トウ</t>
    </rPh>
    <rPh sb="10" eb="12">
      <t>セイカツ</t>
    </rPh>
    <rPh sb="12" eb="13">
      <t>トウ</t>
    </rPh>
    <phoneticPr fontId="3"/>
  </si>
  <si>
    <r>
      <t>2003</t>
    </r>
    <r>
      <rPr>
        <sz val="11"/>
        <rFont val="ＭＳ Ｐゴシック"/>
        <family val="3"/>
        <charset val="128"/>
      </rPr>
      <t>年選挙前に、ロシア復興党</t>
    </r>
    <r>
      <rPr>
        <sz val="11"/>
        <rFont val="Times New Roman"/>
        <family val="1"/>
      </rPr>
      <t>(ПВР)</t>
    </r>
    <r>
      <rPr>
        <sz val="11"/>
        <rFont val="ＭＳ Ｐゴシック"/>
        <family val="3"/>
        <charset val="128"/>
      </rPr>
      <t>とロシア生活党</t>
    </r>
    <r>
      <rPr>
        <sz val="11"/>
        <rFont val="Times New Roman"/>
        <family val="1"/>
      </rPr>
      <t>(РПЖ)</t>
    </r>
    <r>
      <rPr>
        <sz val="11"/>
        <rFont val="ＭＳ Ｐゴシック"/>
        <family val="3"/>
        <charset val="128"/>
      </rPr>
      <t>により結成された選挙連合。</t>
    </r>
    <rPh sb="4" eb="5">
      <t>ネン</t>
    </rPh>
    <rPh sb="5" eb="7">
      <t>センキョ</t>
    </rPh>
    <rPh sb="7" eb="8">
      <t>マエ</t>
    </rPh>
    <rPh sb="13" eb="15">
      <t>フッコウ</t>
    </rPh>
    <rPh sb="15" eb="16">
      <t>トウ</t>
    </rPh>
    <rPh sb="25" eb="27">
      <t>セイカツ</t>
    </rPh>
    <rPh sb="27" eb="28">
      <t>トウ</t>
    </rPh>
    <rPh sb="36" eb="38">
      <t>ケッセイ</t>
    </rPh>
    <rPh sb="41" eb="43">
      <t>センキョ</t>
    </rPh>
    <rPh sb="43" eb="45">
      <t>レンゴウ</t>
    </rPh>
    <phoneticPr fontId="3"/>
  </si>
  <si>
    <r>
      <rPr>
        <sz val="11"/>
        <rFont val="ＭＳ Ｐゴシック"/>
        <family val="3"/>
        <charset val="128"/>
      </rPr>
      <t>民族復興党「人民の意志」</t>
    </r>
    <rPh sb="0" eb="2">
      <t>ミンゾク</t>
    </rPh>
    <rPh sb="2" eb="4">
      <t>フッコウ</t>
    </rPh>
    <rPh sb="4" eb="5">
      <t>トウ</t>
    </rPh>
    <rPh sb="5" eb="6">
      <t>フクトウ</t>
    </rPh>
    <rPh sb="6" eb="8">
      <t>ジンミン</t>
    </rPh>
    <rPh sb="9" eb="11">
      <t>イシ</t>
    </rPh>
    <phoneticPr fontId="3"/>
  </si>
  <si>
    <r>
      <rPr>
        <sz val="11"/>
        <rFont val="ＭＳ Ｐゴシック"/>
        <family val="3"/>
        <charset val="128"/>
      </rPr>
      <t>年金生活者党</t>
    </r>
    <rPh sb="0" eb="2">
      <t>ネンキン</t>
    </rPh>
    <rPh sb="2" eb="5">
      <t>セイカツシャ</t>
    </rPh>
    <rPh sb="5" eb="6">
      <t>トウ</t>
    </rPh>
    <phoneticPr fontId="3"/>
  </si>
  <si>
    <r>
      <rPr>
        <sz val="11"/>
        <rFont val="ＭＳ Ｐゴシック"/>
        <family val="3"/>
        <charset val="128"/>
      </rPr>
      <t>ロシア地域党</t>
    </r>
    <rPh sb="3" eb="5">
      <t>チイキ</t>
    </rPh>
    <rPh sb="5" eb="6">
      <t>トウ</t>
    </rPh>
    <phoneticPr fontId="3"/>
  </si>
  <si>
    <r>
      <t>2003</t>
    </r>
    <r>
      <rPr>
        <sz val="11"/>
        <rFont val="ＭＳ Ｐゴシック"/>
        <family val="3"/>
        <charset val="128"/>
      </rPr>
      <t>年選挙前に選挙連合「祖国（ロージナ）」</t>
    </r>
    <r>
      <rPr>
        <sz val="11"/>
        <rFont val="Times New Roman"/>
        <family val="1"/>
      </rPr>
      <t>(Родина)</t>
    </r>
    <r>
      <rPr>
        <sz val="11"/>
        <rFont val="ＭＳ Ｐゴシック"/>
        <family val="3"/>
        <charset val="128"/>
      </rPr>
      <t>創設。ロシア地域党は</t>
    </r>
    <r>
      <rPr>
        <sz val="11"/>
        <rFont val="Times New Roman"/>
        <family val="1"/>
      </rPr>
      <t>2004</t>
    </r>
    <r>
      <rPr>
        <sz val="11"/>
        <rFont val="ＭＳ Ｐゴシック"/>
        <family val="3"/>
        <charset val="128"/>
      </rPr>
      <t>年</t>
    </r>
    <r>
      <rPr>
        <sz val="11"/>
        <rFont val="Times New Roman"/>
        <family val="1"/>
      </rPr>
      <t>2</t>
    </r>
    <r>
      <rPr>
        <sz val="11"/>
        <rFont val="ＭＳ Ｐゴシック"/>
        <family val="3"/>
        <charset val="128"/>
      </rPr>
      <t>月に、「祖国（ロージナ）」に名称変更。</t>
    </r>
    <rPh sb="4" eb="5">
      <t>ネン</t>
    </rPh>
    <rPh sb="5" eb="7">
      <t>センキョ</t>
    </rPh>
    <rPh sb="7" eb="8">
      <t>マエ</t>
    </rPh>
    <rPh sb="14" eb="16">
      <t>ソコク</t>
    </rPh>
    <rPh sb="31" eb="33">
      <t>ソウセツ</t>
    </rPh>
    <rPh sb="37" eb="39">
      <t>チイキ</t>
    </rPh>
    <rPh sb="39" eb="40">
      <t>トウ</t>
    </rPh>
    <rPh sb="45" eb="46">
      <t>ネン</t>
    </rPh>
    <rPh sb="47" eb="48">
      <t>ガツ</t>
    </rPh>
    <rPh sb="51" eb="53">
      <t>ソコク</t>
    </rPh>
    <rPh sb="61" eb="63">
      <t>メイショウ</t>
    </rPh>
    <rPh sb="63" eb="65">
      <t>ヘンコウ</t>
    </rPh>
    <phoneticPr fontId="3"/>
  </si>
  <si>
    <r>
      <rPr>
        <sz val="11"/>
        <rFont val="ＭＳ Ｐゴシック"/>
        <family val="3"/>
        <charset val="128"/>
      </rPr>
      <t>ロシアの統一と合意党</t>
    </r>
    <rPh sb="4" eb="6">
      <t>トウイツ</t>
    </rPh>
    <rPh sb="7" eb="9">
      <t>ゴウイ</t>
    </rPh>
    <rPh sb="9" eb="10">
      <t>トウ</t>
    </rPh>
    <phoneticPr fontId="3"/>
  </si>
  <si>
    <r>
      <rPr>
        <sz val="11"/>
        <rFont val="ＭＳ Ｐゴシック"/>
        <family val="3"/>
        <charset val="128"/>
      </rPr>
      <t>勤労者自治党</t>
    </r>
    <rPh sb="0" eb="3">
      <t>キンロウシャ</t>
    </rPh>
    <rPh sb="3" eb="5">
      <t>ジチ</t>
    </rPh>
    <rPh sb="5" eb="6">
      <t>トウ</t>
    </rPh>
    <phoneticPr fontId="3"/>
  </si>
  <si>
    <r>
      <t>* 1999</t>
    </r>
    <r>
      <rPr>
        <sz val="11"/>
        <rFont val="ＭＳ Ｐゴシック"/>
        <family val="3"/>
        <charset val="128"/>
      </rPr>
      <t>年選挙は、選挙連合「アンドレイ・ニコラエフ将軍、スヴャトスラフ・フョードロフのブロック」に参加。</t>
    </r>
    <rPh sb="6" eb="7">
      <t>ネン</t>
    </rPh>
    <rPh sb="7" eb="9">
      <t>センキョ</t>
    </rPh>
    <rPh sb="51" eb="53">
      <t>サンカ</t>
    </rPh>
    <phoneticPr fontId="3"/>
  </si>
  <si>
    <r>
      <rPr>
        <sz val="11"/>
        <rFont val="ＭＳ Ｐゴシック"/>
        <family val="3"/>
        <charset val="128"/>
      </rPr>
      <t>経済自由党</t>
    </r>
    <rPh sb="0" eb="2">
      <t>ケイザイ</t>
    </rPh>
    <rPh sb="2" eb="5">
      <t>ジユウトウ</t>
    </rPh>
    <phoneticPr fontId="3"/>
  </si>
  <si>
    <r>
      <rPr>
        <sz val="11"/>
        <rFont val="ＭＳ Ｐゴシック"/>
        <family val="3"/>
        <charset val="128"/>
      </rPr>
      <t>ロシアの愛国者</t>
    </r>
    <rPh sb="4" eb="7">
      <t>アイコクシャ</t>
    </rPh>
    <phoneticPr fontId="3"/>
  </si>
  <si>
    <r>
      <t>2008</t>
    </r>
    <r>
      <rPr>
        <sz val="11"/>
        <rFont val="ＭＳ Ｐゴシック"/>
        <family val="3"/>
        <charset val="128"/>
      </rPr>
      <t>年</t>
    </r>
    <r>
      <rPr>
        <sz val="11"/>
        <rFont val="Times New Roman"/>
        <family val="1"/>
      </rPr>
      <t>11</t>
    </r>
    <r>
      <rPr>
        <sz val="11"/>
        <rFont val="ＭＳ Ｐゴシック"/>
        <family val="3"/>
        <charset val="128"/>
      </rPr>
      <t>月に、ロシア平和統一党</t>
    </r>
    <r>
      <rPr>
        <sz val="11"/>
        <rFont val="Times New Roman"/>
        <family val="1"/>
      </rPr>
      <t>(ПМЕ)</t>
    </r>
    <r>
      <rPr>
        <sz val="11"/>
        <rFont val="ＭＳ Ｐゴシック"/>
        <family val="3"/>
        <charset val="128"/>
      </rPr>
      <t>との連合を発表。</t>
    </r>
    <rPh sb="4" eb="5">
      <t>ネン</t>
    </rPh>
    <rPh sb="7" eb="8">
      <t>ガツ</t>
    </rPh>
    <rPh sb="13" eb="15">
      <t>ヘイワ</t>
    </rPh>
    <rPh sb="15" eb="17">
      <t>トウイツ</t>
    </rPh>
    <rPh sb="17" eb="18">
      <t>トウ</t>
    </rPh>
    <rPh sb="25" eb="27">
      <t>レンゴウ</t>
    </rPh>
    <rPh sb="28" eb="30">
      <t>ハッピョウ</t>
    </rPh>
    <phoneticPr fontId="3"/>
  </si>
  <si>
    <r>
      <rPr>
        <sz val="11"/>
        <rFont val="ＭＳ Ｐゴシック"/>
        <family val="3"/>
        <charset val="128"/>
      </rPr>
      <t>社会公正党</t>
    </r>
    <rPh sb="0" eb="2">
      <t>シャカイ</t>
    </rPh>
    <rPh sb="2" eb="4">
      <t>コウセイ</t>
    </rPh>
    <rPh sb="4" eb="5">
      <t>トウ</t>
    </rPh>
    <phoneticPr fontId="3"/>
  </si>
  <si>
    <r>
      <t>2008</t>
    </r>
    <r>
      <rPr>
        <sz val="11"/>
        <rFont val="ＭＳ Ｐゴシック"/>
        <family val="3"/>
        <charset val="128"/>
      </rPr>
      <t>年</t>
    </r>
    <r>
      <rPr>
        <sz val="11"/>
        <rFont val="Times New Roman"/>
        <family val="1"/>
      </rPr>
      <t>9</t>
    </r>
    <r>
      <rPr>
        <sz val="11"/>
        <rFont val="ＭＳ Ｐゴシック"/>
        <family val="3"/>
        <charset val="128"/>
      </rPr>
      <t>月に解党。</t>
    </r>
    <rPh sb="4" eb="5">
      <t>ネン</t>
    </rPh>
    <rPh sb="6" eb="7">
      <t>ガツ</t>
    </rPh>
    <rPh sb="8" eb="10">
      <t>カイトウ</t>
    </rPh>
    <phoneticPr fontId="3"/>
  </si>
  <si>
    <r>
      <rPr>
        <sz val="11"/>
        <rFont val="ＭＳ Ｐゴシック"/>
        <family val="3"/>
        <charset val="128"/>
      </rPr>
      <t>公正ロシア</t>
    </r>
    <rPh sb="0" eb="2">
      <t>コウセイ</t>
    </rPh>
    <phoneticPr fontId="3"/>
  </si>
  <si>
    <r>
      <rPr>
        <sz val="11"/>
        <rFont val="ＭＳ Ｐゴシック"/>
        <family val="3"/>
        <charset val="128"/>
      </rPr>
      <t>ロシアの女性</t>
    </r>
    <rPh sb="4" eb="6">
      <t>ジョセイ</t>
    </rPh>
    <phoneticPr fontId="3"/>
  </si>
  <si>
    <r>
      <rPr>
        <sz val="11"/>
        <rFont val="ＭＳ Ｐゴシック"/>
        <family val="3"/>
        <charset val="128"/>
      </rPr>
      <t>◎</t>
    </r>
    <r>
      <rPr>
        <sz val="11"/>
        <rFont val="Times New Roman"/>
        <family val="1"/>
      </rPr>
      <t>*</t>
    </r>
    <phoneticPr fontId="3"/>
  </si>
  <si>
    <r>
      <rPr>
        <sz val="11"/>
        <rFont val="ＭＳ Ｐゴシック"/>
        <family val="3"/>
        <charset val="128"/>
      </rPr>
      <t>祖国の一新</t>
    </r>
    <rPh sb="0" eb="2">
      <t>ソコク</t>
    </rPh>
    <rPh sb="3" eb="5">
      <t>イッシン</t>
    </rPh>
    <phoneticPr fontId="3"/>
  </si>
  <si>
    <r>
      <rPr>
        <sz val="11"/>
        <rFont val="ＭＳ Ｐゴシック"/>
        <family val="3"/>
        <charset val="128"/>
      </rPr>
      <t>ロシアの労働組合と企業主－労働同盟</t>
    </r>
    <rPh sb="4" eb="8">
      <t>ロウドウクミアイ</t>
    </rPh>
    <rPh sb="9" eb="11">
      <t>キギョウ</t>
    </rPh>
    <rPh sb="11" eb="12">
      <t>シュ</t>
    </rPh>
    <rPh sb="13" eb="15">
      <t>ロウドウ</t>
    </rPh>
    <rPh sb="15" eb="17">
      <t>ドウメイ</t>
    </rPh>
    <phoneticPr fontId="3"/>
  </si>
  <si>
    <r>
      <rPr>
        <sz val="11"/>
        <rFont val="ＭＳ Ｐゴシック"/>
        <family val="3"/>
        <charset val="128"/>
      </rPr>
      <t>企業活動の発展</t>
    </r>
    <rPh sb="0" eb="2">
      <t>キギョウ</t>
    </rPh>
    <rPh sb="2" eb="4">
      <t>カツドウ</t>
    </rPh>
    <rPh sb="5" eb="7">
      <t>ハッテン</t>
    </rPh>
    <phoneticPr fontId="3"/>
  </si>
  <si>
    <r>
      <rPr>
        <sz val="11"/>
        <rFont val="ＭＳ Ｐゴシック"/>
        <family val="3"/>
        <charset val="128"/>
      </rPr>
      <t>◎</t>
    </r>
    <phoneticPr fontId="3"/>
  </si>
  <si>
    <r>
      <rPr>
        <sz val="11"/>
        <rFont val="ＭＳ Ｐゴシック"/>
        <family val="3"/>
        <charset val="128"/>
      </rPr>
      <t>ロシア共和党</t>
    </r>
    <rPh sb="3" eb="6">
      <t>キョウワトウ</t>
    </rPh>
    <phoneticPr fontId="3"/>
  </si>
  <si>
    <r>
      <rPr>
        <sz val="11"/>
        <rFont val="ＭＳ Ｐゴシック"/>
        <family val="3"/>
        <charset val="128"/>
      </rPr>
      <t>ソ連共産党「民主綱領派」からの離脱者をもとに結成。</t>
    </r>
    <rPh sb="1" eb="2">
      <t>レン</t>
    </rPh>
    <rPh sb="2" eb="5">
      <t>キョウサントウ</t>
    </rPh>
    <rPh sb="6" eb="8">
      <t>ミンシュ</t>
    </rPh>
    <rPh sb="8" eb="10">
      <t>コウリョウ</t>
    </rPh>
    <rPh sb="10" eb="11">
      <t>ハ</t>
    </rPh>
    <rPh sb="15" eb="18">
      <t>リダツシャ</t>
    </rPh>
    <rPh sb="22" eb="24">
      <t>ケッセイ</t>
    </rPh>
    <phoneticPr fontId="3"/>
  </si>
  <si>
    <r>
      <t>* 2002</t>
    </r>
    <r>
      <rPr>
        <sz val="11"/>
        <rFont val="ＭＳ Ｐゴシック"/>
        <family val="3"/>
        <charset val="128"/>
      </rPr>
      <t>年にロシア連邦共和党（</t>
    </r>
    <r>
      <rPr>
        <sz val="11"/>
        <rFont val="Times New Roman"/>
        <family val="1"/>
      </rPr>
      <t>РПРФ</t>
    </r>
    <r>
      <rPr>
        <sz val="11"/>
        <rFont val="ＭＳ Ｐゴシック"/>
        <family val="3"/>
        <charset val="128"/>
      </rPr>
      <t>）から改名。</t>
    </r>
    <r>
      <rPr>
        <sz val="11"/>
        <rFont val="Times New Roman"/>
        <family val="1"/>
      </rPr>
      <t xml:space="preserve">
** 1993</t>
    </r>
    <r>
      <rPr>
        <sz val="11"/>
        <rFont val="ＭＳ Ｐゴシック"/>
        <family val="3"/>
        <charset val="128"/>
      </rPr>
      <t>年選挙において、「ヤブロコ」</t>
    </r>
    <r>
      <rPr>
        <sz val="11"/>
        <rFont val="Times New Roman"/>
        <family val="1"/>
      </rPr>
      <t>(ЯБЛОКО)</t>
    </r>
    <r>
      <rPr>
        <sz val="11"/>
        <rFont val="ＭＳ Ｐゴシック"/>
        <family val="3"/>
        <charset val="128"/>
      </rPr>
      <t>と「ロシアの選択」</t>
    </r>
    <r>
      <rPr>
        <sz val="11"/>
        <rFont val="Times New Roman"/>
        <family val="1"/>
      </rPr>
      <t>(ВР)</t>
    </r>
    <r>
      <rPr>
        <sz val="11"/>
        <rFont val="ＭＳ Ｐゴシック"/>
        <family val="3"/>
        <charset val="128"/>
      </rPr>
      <t>として共和党員が当選。</t>
    </r>
    <r>
      <rPr>
        <sz val="11"/>
        <rFont val="Times New Roman"/>
        <family val="1"/>
      </rPr>
      <t xml:space="preserve">
*** 1995</t>
    </r>
    <r>
      <rPr>
        <sz val="11"/>
        <rFont val="ＭＳ Ｐゴシック"/>
        <family val="3"/>
        <charset val="128"/>
      </rPr>
      <t>年選挙は、選挙連合「パムフィローワ＝グーロフ＝ウラジーミル・ルィセンコ（ロシア連邦共和党）」を結成。</t>
    </r>
    <phoneticPr fontId="3"/>
  </si>
  <si>
    <r>
      <rPr>
        <sz val="11"/>
        <rFont val="ＭＳ Ｐゴシック"/>
        <family val="3"/>
        <charset val="128"/>
      </rPr>
      <t>☆</t>
    </r>
    <r>
      <rPr>
        <sz val="11"/>
        <rFont val="Times New Roman"/>
        <family val="1"/>
      </rPr>
      <t>***</t>
    </r>
    <phoneticPr fontId="3"/>
  </si>
  <si>
    <r>
      <rPr>
        <sz val="11"/>
        <rFont val="ＭＳ Ｐゴシック"/>
        <family val="3"/>
        <charset val="128"/>
      </rPr>
      <t>祖国（ロージナ）</t>
    </r>
    <rPh sb="0" eb="2">
      <t>ソコク</t>
    </rPh>
    <phoneticPr fontId="3"/>
  </si>
  <si>
    <r>
      <t>2004</t>
    </r>
    <r>
      <rPr>
        <sz val="11"/>
        <rFont val="ＭＳ Ｐゴシック"/>
        <family val="3"/>
        <charset val="128"/>
      </rPr>
      <t>年</t>
    </r>
    <r>
      <rPr>
        <sz val="11"/>
        <rFont val="Times New Roman"/>
        <family val="1"/>
      </rPr>
      <t>2</t>
    </r>
    <r>
      <rPr>
        <sz val="11"/>
        <rFont val="ＭＳ Ｐゴシック"/>
        <family val="3"/>
        <charset val="128"/>
      </rPr>
      <t>月にロシア地域党</t>
    </r>
    <r>
      <rPr>
        <sz val="11"/>
        <rFont val="Times New Roman"/>
        <family val="1"/>
      </rPr>
      <t>(ПРР)</t>
    </r>
    <r>
      <rPr>
        <sz val="11"/>
        <rFont val="ＭＳ Ｐゴシック"/>
        <family val="3"/>
        <charset val="128"/>
      </rPr>
      <t>が「祖国（ロージナ）」に名称変更し、大統領選挙におけるプーチン支持を表明。</t>
    </r>
    <phoneticPr fontId="3"/>
  </si>
  <si>
    <r>
      <rPr>
        <sz val="11"/>
        <rFont val="ＭＳ Ｐゴシック"/>
        <family val="3"/>
        <charset val="128"/>
      </rPr>
      <t>祖国（ロージナ）（人民・愛国的同盟）</t>
    </r>
    <rPh sb="0" eb="2">
      <t>ソコク</t>
    </rPh>
    <rPh sb="9" eb="11">
      <t>ジンミン</t>
    </rPh>
    <rPh sb="12" eb="15">
      <t>アイコクテキ</t>
    </rPh>
    <rPh sb="15" eb="17">
      <t>ドウメイ</t>
    </rPh>
    <phoneticPr fontId="3"/>
  </si>
  <si>
    <r>
      <t>2003</t>
    </r>
    <r>
      <rPr>
        <sz val="11"/>
        <rFont val="ＭＳ Ｐゴシック"/>
        <family val="3"/>
        <charset val="128"/>
      </rPr>
      <t>年</t>
    </r>
    <r>
      <rPr>
        <sz val="11"/>
        <rFont val="Times New Roman"/>
        <family val="1"/>
      </rPr>
      <t>9</t>
    </r>
    <r>
      <rPr>
        <sz val="11"/>
        <rFont val="ＭＳ Ｐゴシック"/>
        <family val="3"/>
        <charset val="128"/>
      </rPr>
      <t>月、ロシア地域党</t>
    </r>
    <r>
      <rPr>
        <sz val="11"/>
        <rFont val="Times New Roman"/>
        <family val="1"/>
      </rPr>
      <t>(ПРР)</t>
    </r>
    <r>
      <rPr>
        <sz val="11"/>
        <rFont val="ＭＳ Ｐゴシック"/>
        <family val="3"/>
        <charset val="128"/>
      </rPr>
      <t>、民族復興党「人民の意志」、ロシア社会主義統一党の</t>
    </r>
    <r>
      <rPr>
        <sz val="11"/>
        <rFont val="Times New Roman"/>
        <family val="1"/>
      </rPr>
      <t>3</t>
    </r>
    <r>
      <rPr>
        <sz val="11"/>
        <rFont val="ＭＳ Ｐゴシック"/>
        <family val="3"/>
        <charset val="128"/>
      </rPr>
      <t>党により選挙連合として設立。</t>
    </r>
    <rPh sb="4" eb="5">
      <t>ネン</t>
    </rPh>
    <rPh sb="6" eb="7">
      <t>ガツ</t>
    </rPh>
    <rPh sb="11" eb="13">
      <t>チイキ</t>
    </rPh>
    <rPh sb="13" eb="14">
      <t>トウ</t>
    </rPh>
    <rPh sb="20" eb="22">
      <t>ミンゾク</t>
    </rPh>
    <rPh sb="22" eb="24">
      <t>フッコウ</t>
    </rPh>
    <rPh sb="24" eb="25">
      <t>トウ</t>
    </rPh>
    <rPh sb="26" eb="28">
      <t>ジンミン</t>
    </rPh>
    <rPh sb="29" eb="31">
      <t>イシ</t>
    </rPh>
    <rPh sb="36" eb="38">
      <t>シャカイ</t>
    </rPh>
    <rPh sb="38" eb="40">
      <t>シュギ</t>
    </rPh>
    <rPh sb="40" eb="42">
      <t>トウイツ</t>
    </rPh>
    <rPh sb="42" eb="43">
      <t>トウ</t>
    </rPh>
    <rPh sb="45" eb="46">
      <t>トウ</t>
    </rPh>
    <rPh sb="56" eb="58">
      <t>セツリツ</t>
    </rPh>
    <phoneticPr fontId="3"/>
  </si>
  <si>
    <r>
      <rPr>
        <sz val="11"/>
        <rFont val="ＭＳ Ｐゴシック"/>
        <family val="3"/>
        <charset val="128"/>
      </rPr>
      <t>ロシア合同民主党「ヤブロコ」</t>
    </r>
    <rPh sb="3" eb="5">
      <t>ゴウドウ</t>
    </rPh>
    <rPh sb="5" eb="8">
      <t>ミンシュトウ</t>
    </rPh>
    <phoneticPr fontId="3"/>
  </si>
  <si>
    <r>
      <t>1993</t>
    </r>
    <r>
      <rPr>
        <sz val="11"/>
        <rFont val="ＭＳ Ｐゴシック"/>
        <family val="3"/>
        <charset val="128"/>
      </rPr>
      <t>年選挙に参加した選挙連合「ブロック：ヤブリンスキー・ボルドィレフ・ルキン」が、下院で「ヤブロコ」会派を結成。</t>
    </r>
    <r>
      <rPr>
        <sz val="11"/>
        <rFont val="Times New Roman"/>
        <family val="1"/>
      </rPr>
      <t>1995</t>
    </r>
    <r>
      <rPr>
        <sz val="11"/>
        <rFont val="ＭＳ Ｐゴシック"/>
        <family val="3"/>
        <charset val="128"/>
      </rPr>
      <t>年</t>
    </r>
    <r>
      <rPr>
        <sz val="11"/>
        <rFont val="Times New Roman"/>
        <family val="1"/>
      </rPr>
      <t>1</t>
    </r>
    <r>
      <rPr>
        <sz val="11"/>
        <rFont val="ＭＳ Ｐゴシック"/>
        <family val="3"/>
        <charset val="128"/>
      </rPr>
      <t>月に社会団体に。</t>
    </r>
    <rPh sb="4" eb="5">
      <t>ネン</t>
    </rPh>
    <rPh sb="5" eb="7">
      <t>センキョ</t>
    </rPh>
    <rPh sb="8" eb="10">
      <t>サンカ</t>
    </rPh>
    <rPh sb="43" eb="45">
      <t>カイン</t>
    </rPh>
    <rPh sb="52" eb="54">
      <t>カイハ</t>
    </rPh>
    <rPh sb="55" eb="57">
      <t>ケッセイ</t>
    </rPh>
    <rPh sb="62" eb="63">
      <t>ネン</t>
    </rPh>
    <rPh sb="64" eb="65">
      <t>ガツ</t>
    </rPh>
    <rPh sb="66" eb="68">
      <t>シャカイ</t>
    </rPh>
    <rPh sb="68" eb="70">
      <t>ダンタイ</t>
    </rPh>
    <phoneticPr fontId="3"/>
  </si>
  <si>
    <r>
      <t xml:space="preserve">* </t>
    </r>
    <r>
      <rPr>
        <sz val="11"/>
        <rFont val="ＭＳ Ｐゴシック"/>
        <family val="3"/>
        <charset val="128"/>
      </rPr>
      <t>正式名称は、社会団体「ヤブロコ」。</t>
    </r>
    <r>
      <rPr>
        <sz val="11"/>
        <rFont val="Times New Roman"/>
        <family val="1"/>
      </rPr>
      <t xml:space="preserve">
** </t>
    </r>
    <r>
      <rPr>
        <sz val="11"/>
        <rFont val="ＭＳ Ｐゴシック"/>
        <family val="3"/>
        <charset val="128"/>
      </rPr>
      <t>正式名称は、団体「ヤブロコ」。</t>
    </r>
    <r>
      <rPr>
        <sz val="11"/>
        <rFont val="Times New Roman"/>
        <family val="1"/>
      </rPr>
      <t xml:space="preserve">
*** </t>
    </r>
    <r>
      <rPr>
        <sz val="11"/>
        <rFont val="ＭＳ Ｐゴシック"/>
        <family val="3"/>
        <charset val="128"/>
      </rPr>
      <t>正式名称は、ロシア民主党「ヤブロコ」。</t>
    </r>
    <rPh sb="2" eb="4">
      <t>セイシキ</t>
    </rPh>
    <rPh sb="4" eb="6">
      <t>メイショウ</t>
    </rPh>
    <rPh sb="8" eb="10">
      <t>シャカイ</t>
    </rPh>
    <rPh sb="10" eb="12">
      <t>ダンタイ</t>
    </rPh>
    <rPh sb="23" eb="25">
      <t>セイシキ</t>
    </rPh>
    <rPh sb="25" eb="27">
      <t>メイショウ</t>
    </rPh>
    <rPh sb="29" eb="31">
      <t>ダンタイ</t>
    </rPh>
    <rPh sb="43" eb="45">
      <t>セイシキ</t>
    </rPh>
    <rPh sb="45" eb="47">
      <t>メイショウ</t>
    </rPh>
    <rPh sb="52" eb="55">
      <t>ミンシュトウ</t>
    </rPh>
    <phoneticPr fontId="3"/>
  </si>
  <si>
    <r>
      <rPr>
        <sz val="11"/>
        <rFont val="ＭＳ Ｐゴシック"/>
        <family val="3"/>
        <charset val="128"/>
      </rPr>
      <t>◎</t>
    </r>
    <r>
      <rPr>
        <sz val="11"/>
        <rFont val="Times New Roman"/>
        <family val="1"/>
      </rPr>
      <t>**</t>
    </r>
    <phoneticPr fontId="3"/>
  </si>
  <si>
    <r>
      <rPr>
        <sz val="11"/>
        <rFont val="ＭＳ Ｐゴシック"/>
        <family val="3"/>
        <charset val="128"/>
      </rPr>
      <t>◎</t>
    </r>
    <r>
      <rPr>
        <sz val="11"/>
        <rFont val="Times New Roman"/>
        <family val="1"/>
      </rPr>
      <t>***</t>
    </r>
    <phoneticPr fontId="3"/>
  </si>
  <si>
    <r>
      <rPr>
        <sz val="11"/>
        <rFont val="ＭＳ Ｐゴシック"/>
        <family val="3"/>
        <charset val="128"/>
      </rPr>
      <t>ロシア生活党</t>
    </r>
    <rPh sb="3" eb="5">
      <t>セイカツ</t>
    </rPh>
    <rPh sb="5" eb="6">
      <t>トウ</t>
    </rPh>
    <phoneticPr fontId="3"/>
  </si>
  <si>
    <r>
      <t>* 2003</t>
    </r>
    <r>
      <rPr>
        <sz val="11"/>
        <rFont val="ＭＳ Ｐゴシック"/>
        <family val="3"/>
        <charset val="128"/>
      </rPr>
      <t>年選挙は、選挙連合「ロシア復興党</t>
    </r>
    <r>
      <rPr>
        <sz val="11"/>
        <rFont val="Times New Roman"/>
        <family val="1"/>
      </rPr>
      <t xml:space="preserve">- </t>
    </r>
    <r>
      <rPr>
        <sz val="11"/>
        <rFont val="ＭＳ Ｐゴシック"/>
        <family val="3"/>
        <charset val="128"/>
      </rPr>
      <t>ロシア生活党」（</t>
    </r>
    <r>
      <rPr>
        <sz val="11"/>
        <rFont val="Times New Roman"/>
        <family val="1"/>
      </rPr>
      <t>ПВР - РПЖ</t>
    </r>
    <r>
      <rPr>
        <sz val="11"/>
        <rFont val="ＭＳ Ｐゴシック"/>
        <family val="3"/>
        <charset val="128"/>
      </rPr>
      <t>）に参加。</t>
    </r>
    <rPh sb="19" eb="21">
      <t>フッコウ</t>
    </rPh>
    <rPh sb="21" eb="22">
      <t>トウ</t>
    </rPh>
    <rPh sb="27" eb="29">
      <t>セイカツ</t>
    </rPh>
    <rPh sb="29" eb="30">
      <t>トウ</t>
    </rPh>
    <rPh sb="43" eb="45">
      <t>サンカ</t>
    </rPh>
    <phoneticPr fontId="3"/>
  </si>
  <si>
    <r>
      <rPr>
        <sz val="11"/>
        <rFont val="ＭＳ Ｐゴシック"/>
        <family val="3"/>
        <charset val="128"/>
      </rPr>
      <t>ロシア年金生活者党</t>
    </r>
    <rPh sb="3" eb="5">
      <t>ネンキン</t>
    </rPh>
    <rPh sb="5" eb="8">
      <t>セイカツシャ</t>
    </rPh>
    <rPh sb="8" eb="9">
      <t>トウ</t>
    </rPh>
    <phoneticPr fontId="3"/>
  </si>
  <si>
    <r>
      <rPr>
        <sz val="11"/>
        <rFont val="ＭＳ Ｐゴシック"/>
        <family val="3"/>
        <charset val="128"/>
      </rPr>
      <t>☆</t>
    </r>
    <r>
      <rPr>
        <sz val="11"/>
        <rFont val="Times New Roman"/>
        <family val="1"/>
      </rPr>
      <t>*</t>
    </r>
    <phoneticPr fontId="3"/>
  </si>
  <si>
    <r>
      <rPr>
        <sz val="11"/>
        <rFont val="ＭＳ Ｐゴシック"/>
        <family val="3"/>
        <charset val="128"/>
      </rPr>
      <t>ロシア年金生活者党と社会公正党</t>
    </r>
    <rPh sb="3" eb="5">
      <t>ネンキン</t>
    </rPh>
    <rPh sb="5" eb="8">
      <t>セイカツシャ</t>
    </rPh>
    <rPh sb="8" eb="9">
      <t>トウ</t>
    </rPh>
    <rPh sb="10" eb="12">
      <t>シャカイ</t>
    </rPh>
    <rPh sb="12" eb="14">
      <t>コウセイ</t>
    </rPh>
    <rPh sb="14" eb="15">
      <t>トウ</t>
    </rPh>
    <phoneticPr fontId="3"/>
  </si>
  <si>
    <r>
      <t>2003</t>
    </r>
    <r>
      <rPr>
        <sz val="11"/>
        <rFont val="ＭＳ Ｐゴシック"/>
        <family val="3"/>
        <charset val="128"/>
      </rPr>
      <t>年選挙を前に、ロシア年金生活者党</t>
    </r>
    <r>
      <rPr>
        <sz val="11"/>
        <rFont val="Times New Roman"/>
        <family val="1"/>
      </rPr>
      <t>(РПП)</t>
    </r>
    <r>
      <rPr>
        <sz val="11"/>
        <rFont val="ＭＳ Ｐゴシック"/>
        <family val="3"/>
        <charset val="128"/>
      </rPr>
      <t>と社会公正党</t>
    </r>
    <r>
      <rPr>
        <sz val="11"/>
        <rFont val="Times New Roman"/>
        <family val="1"/>
      </rPr>
      <t>(ПСС)</t>
    </r>
    <r>
      <rPr>
        <sz val="11"/>
        <rFont val="ＭＳ Ｐゴシック"/>
        <family val="3"/>
        <charset val="128"/>
      </rPr>
      <t>によって組織された選挙連合。</t>
    </r>
    <rPh sb="4" eb="5">
      <t>ネン</t>
    </rPh>
    <rPh sb="5" eb="7">
      <t>センキョ</t>
    </rPh>
    <rPh sb="8" eb="9">
      <t>マエ</t>
    </rPh>
    <rPh sb="14" eb="16">
      <t>ネンキン</t>
    </rPh>
    <rPh sb="16" eb="19">
      <t>セイカツシャ</t>
    </rPh>
    <rPh sb="19" eb="20">
      <t>トウ</t>
    </rPh>
    <rPh sb="26" eb="28">
      <t>シャカイ</t>
    </rPh>
    <rPh sb="28" eb="30">
      <t>コウセイ</t>
    </rPh>
    <rPh sb="30" eb="31">
      <t>トウ</t>
    </rPh>
    <rPh sb="40" eb="42">
      <t>ソシキ</t>
    </rPh>
    <rPh sb="45" eb="47">
      <t>センキョ</t>
    </rPh>
    <rPh sb="47" eb="49">
      <t>レンゴウ</t>
    </rPh>
    <phoneticPr fontId="3"/>
  </si>
  <si>
    <r>
      <rPr>
        <sz val="11"/>
        <rFont val="ＭＳ Ｐゴシック"/>
        <family val="3"/>
        <charset val="128"/>
      </rPr>
      <t>ロシア平和統一党</t>
    </r>
    <rPh sb="3" eb="5">
      <t>ヘイワ</t>
    </rPh>
    <rPh sb="5" eb="7">
      <t>トウイツ</t>
    </rPh>
    <rPh sb="7" eb="8">
      <t>トウ</t>
    </rPh>
    <phoneticPr fontId="3"/>
  </si>
  <si>
    <r>
      <t>2008</t>
    </r>
    <r>
      <rPr>
        <sz val="11"/>
        <rFont val="ＭＳ Ｐゴシック"/>
        <family val="3"/>
        <charset val="128"/>
      </rPr>
      <t>年</t>
    </r>
    <r>
      <rPr>
        <sz val="11"/>
        <rFont val="Times New Roman"/>
        <family val="1"/>
      </rPr>
      <t>11</t>
    </r>
    <r>
      <rPr>
        <sz val="11"/>
        <rFont val="ＭＳ Ｐゴシック"/>
        <family val="3"/>
        <charset val="128"/>
      </rPr>
      <t>月に、「ロシアの愛国者」との連合を発表。</t>
    </r>
    <rPh sb="4" eb="5">
      <t>ネン</t>
    </rPh>
    <rPh sb="7" eb="8">
      <t>ガツ</t>
    </rPh>
    <rPh sb="15" eb="18">
      <t>アイコクシャ</t>
    </rPh>
    <rPh sb="21" eb="23">
      <t>レンゴウ</t>
    </rPh>
    <rPh sb="24" eb="26">
      <t>ハッピョウ</t>
    </rPh>
    <phoneticPr fontId="3"/>
  </si>
  <si>
    <r>
      <rPr>
        <sz val="11"/>
        <rFont val="ＭＳ Ｐゴシック"/>
        <family val="3"/>
        <charset val="128"/>
      </rPr>
      <t>ロシア環境党「緑」</t>
    </r>
    <rPh sb="3" eb="5">
      <t>カンキョウ</t>
    </rPh>
    <rPh sb="5" eb="6">
      <t>トウ</t>
    </rPh>
    <rPh sb="7" eb="8">
      <t>ミドリ</t>
    </rPh>
    <phoneticPr fontId="3"/>
  </si>
  <si>
    <r>
      <rPr>
        <sz val="11"/>
        <rFont val="ＭＳ Ｐゴシック"/>
        <family val="3"/>
        <charset val="128"/>
      </rPr>
      <t>ロシア全人民同盟</t>
    </r>
    <rPh sb="3" eb="4">
      <t>ゼン</t>
    </rPh>
    <rPh sb="4" eb="6">
      <t>ジンミン</t>
    </rPh>
    <rPh sb="6" eb="8">
      <t>ドウメイ</t>
    </rPh>
    <phoneticPr fontId="3"/>
  </si>
  <si>
    <r>
      <t>* 1995</t>
    </r>
    <r>
      <rPr>
        <sz val="11"/>
        <rFont val="ＭＳ Ｐゴシック"/>
        <family val="3"/>
        <charset val="128"/>
      </rPr>
      <t>年選挙は、選挙連合「権力を人民に！」へ参加。</t>
    </r>
    <r>
      <rPr>
        <sz val="11"/>
        <rFont val="Times New Roman"/>
        <family val="1"/>
      </rPr>
      <t xml:space="preserve">
** 1999</t>
    </r>
    <r>
      <rPr>
        <sz val="11"/>
        <rFont val="ＭＳ Ｐゴシック"/>
        <family val="3"/>
        <charset val="128"/>
      </rPr>
      <t>年選挙で議席獲得後、議会では代議員グループ「人民代議員」へ参加。</t>
    </r>
    <rPh sb="6" eb="7">
      <t>ネン</t>
    </rPh>
    <rPh sb="7" eb="9">
      <t>センキョ</t>
    </rPh>
    <rPh sb="16" eb="18">
      <t>ケンリョク</t>
    </rPh>
    <rPh sb="19" eb="21">
      <t>ジンミン</t>
    </rPh>
    <rPh sb="25" eb="27">
      <t>サンカ</t>
    </rPh>
    <phoneticPr fontId="3"/>
  </si>
  <si>
    <r>
      <rPr>
        <sz val="11"/>
        <rFont val="ＭＳ Ｐゴシック"/>
        <family val="3"/>
        <charset val="128"/>
      </rPr>
      <t>◎</t>
    </r>
    <r>
      <rPr>
        <sz val="11"/>
        <rFont val="Times New Roman"/>
        <family val="1"/>
      </rPr>
      <t>**</t>
    </r>
    <phoneticPr fontId="3"/>
  </si>
  <si>
    <r>
      <rPr>
        <sz val="11"/>
        <rFont val="ＭＳ Ｐゴシック"/>
        <family val="3"/>
        <charset val="128"/>
      </rPr>
      <t>ロシア民主改革運動</t>
    </r>
    <rPh sb="3" eb="5">
      <t>ミンシュ</t>
    </rPh>
    <rPh sb="5" eb="7">
      <t>カイカク</t>
    </rPh>
    <rPh sb="7" eb="9">
      <t>ウンドウ</t>
    </rPh>
    <phoneticPr fontId="3"/>
  </si>
  <si>
    <r>
      <rPr>
        <sz val="11"/>
        <rFont val="ＭＳ Ｐゴシック"/>
        <family val="3"/>
        <charset val="128"/>
      </rPr>
      <t>ロシア社会党</t>
    </r>
    <rPh sb="3" eb="6">
      <t>シャカイトウ</t>
    </rPh>
    <phoneticPr fontId="3"/>
  </si>
  <si>
    <r>
      <t xml:space="preserve">Союз людей за образование и науку </t>
    </r>
    <r>
      <rPr>
        <sz val="11"/>
        <rFont val="ＭＳ Ｐゴシック"/>
        <family val="3"/>
        <charset val="128"/>
      </rPr>
      <t>（</t>
    </r>
    <r>
      <rPr>
        <sz val="11"/>
        <rFont val="Times New Roman"/>
        <family val="1"/>
      </rPr>
      <t>Партия СЛОН</t>
    </r>
    <r>
      <rPr>
        <sz val="11"/>
        <rFont val="ＭＳ Ｐゴシック"/>
        <family val="3"/>
        <charset val="128"/>
      </rPr>
      <t>）</t>
    </r>
    <phoneticPr fontId="3"/>
  </si>
  <si>
    <r>
      <rPr>
        <sz val="11"/>
        <rFont val="ＭＳ Ｐゴシック"/>
        <family val="3"/>
        <charset val="128"/>
      </rPr>
      <t>教育科学支持者同盟（</t>
    </r>
    <r>
      <rPr>
        <sz val="11"/>
        <rFont val="Times New Roman"/>
        <family val="1"/>
      </rPr>
      <t>SLON</t>
    </r>
    <r>
      <rPr>
        <sz val="11"/>
        <rFont val="ＭＳ Ｐゴシック"/>
        <family val="3"/>
        <charset val="128"/>
      </rPr>
      <t>党）</t>
    </r>
    <rPh sb="0" eb="2">
      <t>キョウイク</t>
    </rPh>
    <rPh sb="2" eb="4">
      <t>カガク</t>
    </rPh>
    <rPh sb="4" eb="7">
      <t>シジシャ</t>
    </rPh>
    <rPh sb="7" eb="9">
      <t>ドウメイ</t>
    </rPh>
    <rPh sb="14" eb="15">
      <t>トウ</t>
    </rPh>
    <phoneticPr fontId="3"/>
  </si>
  <si>
    <r>
      <rPr>
        <sz val="11"/>
        <rFont val="ＭＳ Ｐゴシック"/>
        <family val="3"/>
        <charset val="128"/>
      </rPr>
      <t>右派勢力同盟</t>
    </r>
    <rPh sb="0" eb="2">
      <t>ウハ</t>
    </rPh>
    <rPh sb="2" eb="4">
      <t>セイリョク</t>
    </rPh>
    <rPh sb="4" eb="6">
      <t>ドウメイ</t>
    </rPh>
    <phoneticPr fontId="3"/>
  </si>
  <si>
    <r>
      <rPr>
        <sz val="11"/>
        <rFont val="ＭＳ Ｐゴシック"/>
        <family val="3"/>
        <charset val="128"/>
      </rPr>
      <t>ロシア環境党「ケードル」</t>
    </r>
    <rPh sb="3" eb="5">
      <t>カンキョウ</t>
    </rPh>
    <rPh sb="5" eb="6">
      <t>トウ</t>
    </rPh>
    <phoneticPr fontId="3"/>
  </si>
  <si>
    <r>
      <t>*</t>
    </r>
    <r>
      <rPr>
        <sz val="11"/>
        <rFont val="ＭＳ Ｐゴシック"/>
        <family val="3"/>
        <charset val="128"/>
      </rPr>
      <t>正式名称は、</t>
    </r>
    <r>
      <rPr>
        <sz val="11"/>
        <rFont val="Times New Roman"/>
        <family val="1"/>
      </rPr>
      <t xml:space="preserve"> </t>
    </r>
    <r>
      <rPr>
        <sz val="11"/>
        <rFont val="ＭＳ Ｐゴシック"/>
        <family val="3"/>
        <charset val="128"/>
      </rPr>
      <t>「建設的環境運動『ケードル』」。</t>
    </r>
    <r>
      <rPr>
        <sz val="11"/>
        <rFont val="Times New Roman"/>
        <family val="1"/>
      </rPr>
      <t xml:space="preserve">
** 1999</t>
    </r>
    <r>
      <rPr>
        <sz val="11"/>
        <rFont val="ＭＳ Ｐゴシック"/>
        <family val="3"/>
        <charset val="128"/>
      </rPr>
      <t>年選挙では、登録取消されるが、</t>
    </r>
    <r>
      <rPr>
        <sz val="11"/>
        <rFont val="Times New Roman"/>
        <family val="1"/>
      </rPr>
      <t>2000</t>
    </r>
    <r>
      <rPr>
        <sz val="11"/>
        <rFont val="ＭＳ Ｐゴシック"/>
        <family val="3"/>
        <charset val="128"/>
      </rPr>
      <t>年に憲法裁判所が、この取消は憲法違反であるという判決を下す。</t>
    </r>
    <rPh sb="1" eb="3">
      <t>セイシキ</t>
    </rPh>
    <rPh sb="3" eb="5">
      <t>メイショウ</t>
    </rPh>
    <phoneticPr fontId="3"/>
  </si>
  <si>
    <r>
      <t>89</t>
    </r>
    <r>
      <rPr>
        <sz val="11"/>
        <rFont val="ＭＳ Ｐゴシック"/>
        <family val="3"/>
        <charset val="128"/>
      </rPr>
      <t>（ロシアの</t>
    </r>
    <r>
      <rPr>
        <sz val="11"/>
        <rFont val="Times New Roman"/>
        <family val="1"/>
      </rPr>
      <t>89</t>
    </r>
    <r>
      <rPr>
        <sz val="11"/>
        <rFont val="ＭＳ Ｐゴシック"/>
        <family val="3"/>
        <charset val="128"/>
      </rPr>
      <t>地域）</t>
    </r>
    <rPh sb="9" eb="11">
      <t>チイキ</t>
    </rPh>
    <phoneticPr fontId="3"/>
  </si>
  <si>
    <t>合計</t>
    <rPh sb="0" eb="2">
      <t>ゴウケイ</t>
    </rPh>
    <phoneticPr fontId="3"/>
  </si>
  <si>
    <t>Политическая партия Христианско-Демократический Союз -- Христиане России</t>
    <phoneticPr fontId="3"/>
  </si>
  <si>
    <r>
      <rPr>
        <sz val="11"/>
        <color indexed="8"/>
        <rFont val="ＭＳ Ｐゴシック"/>
        <family val="3"/>
        <charset val="128"/>
      </rPr>
      <t>第</t>
    </r>
    <r>
      <rPr>
        <sz val="11"/>
        <color indexed="8"/>
        <rFont val="Times New Roman"/>
        <family val="1"/>
      </rPr>
      <t>1</t>
    </r>
    <r>
      <rPr>
        <sz val="11"/>
        <color indexed="8"/>
        <rFont val="ＭＳ Ｐゴシック"/>
        <family val="3"/>
        <charset val="128"/>
      </rPr>
      <t>回投票（</t>
    </r>
    <r>
      <rPr>
        <sz val="11"/>
        <color indexed="8"/>
        <rFont val="Times New Roman"/>
        <family val="1"/>
      </rPr>
      <t>1991</t>
    </r>
    <r>
      <rPr>
        <sz val="11"/>
        <color indexed="8"/>
        <rFont val="ＭＳ Ｐゴシック"/>
        <family val="3"/>
        <charset val="128"/>
      </rPr>
      <t>年</t>
    </r>
    <r>
      <rPr>
        <sz val="11"/>
        <color indexed="8"/>
        <rFont val="Times New Roman"/>
        <family val="1"/>
      </rPr>
      <t>6</t>
    </r>
    <r>
      <rPr>
        <sz val="11"/>
        <color indexed="8"/>
        <rFont val="ＭＳ Ｐゴシック"/>
        <family val="3"/>
        <charset val="128"/>
      </rPr>
      <t>月</t>
    </r>
    <r>
      <rPr>
        <sz val="11"/>
        <color indexed="8"/>
        <rFont val="Times New Roman"/>
        <family val="1"/>
      </rPr>
      <t>12</t>
    </r>
    <r>
      <rPr>
        <sz val="11"/>
        <color indexed="8"/>
        <rFont val="ＭＳ Ｐゴシック"/>
        <family val="3"/>
        <charset val="128"/>
      </rPr>
      <t>日）</t>
    </r>
    <rPh sb="0" eb="1">
      <t>ダイ</t>
    </rPh>
    <rPh sb="2" eb="3">
      <t>カイ</t>
    </rPh>
    <rPh sb="3" eb="5">
      <t>トウヒョウ</t>
    </rPh>
    <rPh sb="10" eb="11">
      <t>ネン</t>
    </rPh>
    <rPh sb="12" eb="13">
      <t>ガツ</t>
    </rPh>
    <rPh sb="15" eb="16">
      <t>ニチ</t>
    </rPh>
    <phoneticPr fontId="3"/>
  </si>
  <si>
    <t>2011年下院選挙（2011年12月4日）</t>
    <rPh sb="4" eb="5">
      <t>ネン</t>
    </rPh>
    <rPh sb="5" eb="9">
      <t>カインセンキョ</t>
    </rPh>
    <rPh sb="14" eb="15">
      <t>ネン</t>
    </rPh>
    <rPh sb="17" eb="18">
      <t>ガツ</t>
    </rPh>
    <rPh sb="18" eb="20">
      <t>ヨッカ</t>
    </rPh>
    <phoneticPr fontId="3"/>
  </si>
  <si>
    <t>ПРАВОЕ ДЕЛО</t>
    <phoneticPr fontId="3"/>
  </si>
  <si>
    <t>2011年の選挙制度</t>
    <rPh sb="4" eb="5">
      <t>ネン</t>
    </rPh>
    <rPh sb="6" eb="10">
      <t>センキョセイド</t>
    </rPh>
    <phoneticPr fontId="3"/>
  </si>
  <si>
    <t>5年（解散あり）</t>
    <rPh sb="1" eb="2">
      <t>ネン</t>
    </rPh>
    <rPh sb="3" eb="5">
      <t>カイサン</t>
    </rPh>
    <phoneticPr fontId="3"/>
  </si>
  <si>
    <t>◎</t>
    <phoneticPr fontId="3"/>
  </si>
  <si>
    <t>▲</t>
    <phoneticPr fontId="3"/>
  </si>
  <si>
    <t>◎</t>
    <phoneticPr fontId="3"/>
  </si>
  <si>
    <t>◎</t>
    <phoneticPr fontId="3"/>
  </si>
  <si>
    <t>▲</t>
    <phoneticPr fontId="3"/>
  </si>
  <si>
    <r>
      <t>2011</t>
    </r>
    <r>
      <rPr>
        <sz val="11"/>
        <rFont val="ＭＳ Ｐゴシック"/>
        <family val="3"/>
        <charset val="128"/>
      </rPr>
      <t>年</t>
    </r>
    <rPh sb="4" eb="5">
      <t>ネン</t>
    </rPh>
    <phoneticPr fontId="13"/>
  </si>
  <si>
    <t>http://www.er.ru/</t>
    <phoneticPr fontId="3"/>
  </si>
  <si>
    <t>投票総数の7％以上。ただし、得票率が5％以上6％未満の政党は１議席、6％以上7％未満の政党には2議席が与えられる。</t>
    <rPh sb="0" eb="4">
      <t>トウヒョウソウスウ</t>
    </rPh>
    <rPh sb="7" eb="9">
      <t>イジョウ</t>
    </rPh>
    <phoneticPr fontId="3"/>
  </si>
  <si>
    <t>2012年大統領選挙結果</t>
    <rPh sb="4" eb="5">
      <t>ネン</t>
    </rPh>
    <rPh sb="5" eb="10">
      <t>ダイトウリョウセ</t>
    </rPh>
    <rPh sb="10" eb="12">
      <t>ケッカ</t>
    </rPh>
    <phoneticPr fontId="3"/>
  </si>
  <si>
    <t>第1回投票（2012年3月4日）</t>
    <rPh sb="0" eb="1">
      <t>ダイ</t>
    </rPh>
    <rPh sb="2" eb="5">
      <t>カイトウヒョウ</t>
    </rPh>
    <rPh sb="10" eb="11">
      <t>ネン</t>
    </rPh>
    <rPh sb="12" eb="13">
      <t>ガツ</t>
    </rPh>
    <rPh sb="14" eb="15">
      <t>ヒ</t>
    </rPh>
    <phoneticPr fontId="3"/>
  </si>
  <si>
    <t>Прохоров, Михаил Дмитриевич</t>
    <phoneticPr fontId="3"/>
  </si>
  <si>
    <t>Миронов, Сергей Михайлович</t>
    <phoneticPr fontId="3"/>
  </si>
  <si>
    <t>Справедливая Россия</t>
    <phoneticPr fontId="3"/>
  </si>
  <si>
    <t>Путин, Владимир Владимирович</t>
    <phoneticPr fontId="3"/>
  </si>
  <si>
    <r>
      <t>☆第</t>
    </r>
    <r>
      <rPr>
        <sz val="11"/>
        <rFont val="Times New Roman"/>
        <family val="1"/>
      </rPr>
      <t>1</t>
    </r>
    <r>
      <rPr>
        <sz val="11"/>
        <rFont val="ＭＳ Ｐゴシック"/>
        <family val="3"/>
        <charset val="128"/>
      </rPr>
      <t>回投票で</t>
    </r>
    <r>
      <rPr>
        <sz val="11"/>
        <rFont val="Times New Roman"/>
        <family val="1"/>
      </rPr>
      <t>Путин</t>
    </r>
    <r>
      <rPr>
        <sz val="11"/>
        <rFont val="ＭＳ Ｐゴシック"/>
        <family val="3"/>
        <charset val="128"/>
      </rPr>
      <t>が過半数の得票を獲得したため、当選が確定</t>
    </r>
    <phoneticPr fontId="3"/>
  </si>
  <si>
    <t>6年（2期まで）</t>
    <rPh sb="1" eb="2">
      <t>ネン</t>
    </rPh>
    <rPh sb="4" eb="5">
      <t>キ</t>
    </rPh>
    <phoneticPr fontId="3"/>
  </si>
  <si>
    <r>
      <t>2012</t>
    </r>
    <r>
      <rPr>
        <sz val="11"/>
        <rFont val="ＭＳ Ｐゴシック"/>
        <family val="3"/>
        <charset val="128"/>
      </rPr>
      <t>年</t>
    </r>
    <rPh sb="4" eb="5">
      <t>ネン</t>
    </rPh>
    <phoneticPr fontId="13"/>
  </si>
  <si>
    <t>http://www.cikrf.ru/law/federal_law/zakon_19.html</t>
    <phoneticPr fontId="3"/>
  </si>
  <si>
    <t>http://duma.consultant.ru/doc.asp?ID=15730</t>
    <phoneticPr fontId="3"/>
  </si>
  <si>
    <t>http://duma.consultant.ru/doc.asp?ID=60002</t>
    <phoneticPr fontId="3"/>
  </si>
  <si>
    <t>18歳以上/35歳以上　なお自薦候補、議席を持たない政党の候補は、立候補に際して有権者200万人以上の署名を集める必要がある（ただし、1つの連邦構成主体は署名全体の5万人以下でなければならない）</t>
    <rPh sb="14" eb="18">
      <t>ジセンコウホ</t>
    </rPh>
    <rPh sb="19" eb="21">
      <t>ギセキ</t>
    </rPh>
    <rPh sb="22" eb="23">
      <t>モ</t>
    </rPh>
    <rPh sb="26" eb="28">
      <t>セイトウ</t>
    </rPh>
    <rPh sb="29" eb="31">
      <t>コウホ</t>
    </rPh>
    <rPh sb="83" eb="85">
      <t>マンニン</t>
    </rPh>
    <phoneticPr fontId="3"/>
  </si>
  <si>
    <t>18歳以上/35歳以上　なお自薦候補、議席を持たない政党の候補は、立候補に際して有権者200万人以上の署名を集める必要がある（ただし、1つの連邦構成主体は署名全体の5万人以下でなければならない）</t>
    <rPh sb="2" eb="5">
      <t>サイイジョウ</t>
    </rPh>
    <rPh sb="8" eb="11">
      <t>サイイジョウ</t>
    </rPh>
    <phoneticPr fontId="3"/>
  </si>
  <si>
    <r>
      <t>Собрание законодательства Российской Федерации, 2003 г., № 2, ст. 171 (2005 г., №30, ст.3104, 2006 г., №29, ст.3124, 3125; №31, ст.3427; 2007 г., №1, ст.37; 2007 г., №18, ст.2118; №31, ст.4008, 4011</t>
    </r>
    <r>
      <rPr>
        <sz val="11"/>
        <rFont val="ＭＳ Ｐゴシック"/>
        <family val="3"/>
        <charset val="128"/>
      </rPr>
      <t>に改正法）</t>
    </r>
    <rPh sb="199" eb="202">
      <t>カイセイホウ</t>
    </rPh>
    <phoneticPr fontId="3"/>
  </si>
  <si>
    <t>Медведев, Дмитрий Анатольевич</t>
    <phoneticPr fontId="3"/>
  </si>
  <si>
    <t>メドヴェージェフ</t>
    <phoneticPr fontId="3"/>
  </si>
  <si>
    <t>2008.5.8～2012.5.7.</t>
    <phoneticPr fontId="3"/>
  </si>
  <si>
    <t>2012.5.8〜</t>
    <phoneticPr fontId="3"/>
  </si>
  <si>
    <t>1993年下院選挙 (1993年12月12日)</t>
    <rPh sb="4" eb="5">
      <t>ネン</t>
    </rPh>
    <rPh sb="5" eb="7">
      <t>カイン</t>
    </rPh>
    <rPh sb="7" eb="9">
      <t>センキョ</t>
    </rPh>
    <rPh sb="15" eb="16">
      <t>ネン</t>
    </rPh>
    <rPh sb="18" eb="19">
      <t>ガツ</t>
    </rPh>
    <rPh sb="21" eb="22">
      <t>ニチ</t>
    </rPh>
    <phoneticPr fontId="3"/>
  </si>
  <si>
    <t>1995年下院選挙(1995年12月17日)</t>
    <rPh sb="4" eb="5">
      <t>ネン</t>
    </rPh>
    <rPh sb="5" eb="7">
      <t>カイン</t>
    </rPh>
    <rPh sb="7" eb="9">
      <t>センキョ</t>
    </rPh>
    <rPh sb="14" eb="15">
      <t>ネン</t>
    </rPh>
    <rPh sb="17" eb="18">
      <t>ガツ</t>
    </rPh>
    <rPh sb="20" eb="21">
      <t>ニチ</t>
    </rPh>
    <phoneticPr fontId="3"/>
  </si>
  <si>
    <t>1999年下院選挙(1999年12月19日)</t>
    <rPh sb="4" eb="5">
      <t>ネン</t>
    </rPh>
    <rPh sb="5" eb="7">
      <t>カイン</t>
    </rPh>
    <rPh sb="7" eb="9">
      <t>センキョ</t>
    </rPh>
    <rPh sb="14" eb="15">
      <t>ネン</t>
    </rPh>
    <rPh sb="17" eb="18">
      <t>ガツ</t>
    </rPh>
    <rPh sb="20" eb="21">
      <t>ニチ</t>
    </rPh>
    <phoneticPr fontId="3"/>
  </si>
  <si>
    <t>2007年下院選挙（2007年12月2日）</t>
    <rPh sb="4" eb="5">
      <t>ネン</t>
    </rPh>
    <rPh sb="5" eb="7">
      <t>カイン</t>
    </rPh>
    <rPh sb="7" eb="9">
      <t>センキョ</t>
    </rPh>
    <rPh sb="14" eb="15">
      <t>ネン</t>
    </rPh>
    <rPh sb="17" eb="18">
      <t>ガツ</t>
    </rPh>
    <rPh sb="19" eb="20">
      <t>カ</t>
    </rPh>
    <phoneticPr fontId="3"/>
  </si>
  <si>
    <r>
      <rPr>
        <sz val="11"/>
        <color indexed="8"/>
        <rFont val="ＭＳ Ｐゴシック"/>
        <family val="3"/>
        <charset val="128"/>
      </rPr>
      <t>無所属</t>
    </r>
    <rPh sb="0" eb="3">
      <t>ムショゾク</t>
    </rPh>
    <phoneticPr fontId="3"/>
  </si>
  <si>
    <t>2003年下院選挙（2003年12月7日)</t>
    <rPh sb="4" eb="5">
      <t>ネン</t>
    </rPh>
    <rPh sb="5" eb="7">
      <t>カイン</t>
    </rPh>
    <rPh sb="7" eb="9">
      <t>センキョ</t>
    </rPh>
    <rPh sb="14" eb="15">
      <t>ネン</t>
    </rPh>
    <rPh sb="17" eb="18">
      <t>ガツ</t>
    </rPh>
    <rPh sb="19" eb="20">
      <t>ヒ</t>
    </rPh>
    <phoneticPr fontId="3"/>
  </si>
  <si>
    <t>ロシア下院（国家会議）選挙結果</t>
    <rPh sb="3" eb="5">
      <t>カイン</t>
    </rPh>
    <rPh sb="6" eb="8">
      <t>コッカ</t>
    </rPh>
    <rPh sb="8" eb="10">
      <t>カイギ</t>
    </rPh>
    <rPh sb="11" eb="13">
      <t>センキョ</t>
    </rPh>
    <rPh sb="13" eb="15">
      <t>ケッカ</t>
    </rPh>
    <phoneticPr fontId="3"/>
  </si>
  <si>
    <t>*1</t>
    <phoneticPr fontId="3"/>
  </si>
  <si>
    <r>
      <rPr>
        <sz val="8"/>
        <rFont val="Times New Roman"/>
        <family val="1"/>
      </rPr>
      <t>*1</t>
    </r>
    <r>
      <rPr>
        <sz val="10"/>
        <rFont val="ＭＳ Ｐゴシック"/>
        <family val="3"/>
        <charset val="128"/>
      </rPr>
      <t>立候補取り下げたが、期日前投票で投じられ、地区選挙委員会が確定した票数</t>
    </r>
    <phoneticPr fontId="3"/>
  </si>
  <si>
    <t>http://duma.consultant.ru/doc.asp?ID=27816</t>
    <phoneticPr fontId="3"/>
  </si>
  <si>
    <t>ネット上のリンク</t>
    <rPh sb="3" eb="4">
      <t>ジョウ</t>
    </rPh>
    <phoneticPr fontId="3"/>
  </si>
  <si>
    <t>1991年の選挙制度</t>
    <rPh sb="4" eb="5">
      <t>ネン</t>
    </rPh>
    <rPh sb="6" eb="8">
      <t>センキョ</t>
    </rPh>
    <rPh sb="8" eb="10">
      <t>セイド</t>
    </rPh>
    <phoneticPr fontId="3"/>
  </si>
  <si>
    <r>
      <t>1993</t>
    </r>
    <r>
      <rPr>
        <sz val="12"/>
        <rFont val="ＭＳ Ｐゴシック"/>
        <family val="3"/>
        <charset val="128"/>
      </rPr>
      <t>年の選挙制度</t>
    </r>
    <rPh sb="4" eb="5">
      <t>ネン</t>
    </rPh>
    <rPh sb="6" eb="8">
      <t>センキョ</t>
    </rPh>
    <rPh sb="8" eb="10">
      <t>セイド</t>
    </rPh>
    <phoneticPr fontId="3"/>
  </si>
  <si>
    <r>
      <t>1999</t>
    </r>
    <r>
      <rPr>
        <sz val="12"/>
        <rFont val="ＭＳ Ｐゴシック"/>
        <family val="3"/>
        <charset val="128"/>
      </rPr>
      <t>年の選挙制度</t>
    </r>
    <phoneticPr fontId="3"/>
  </si>
  <si>
    <r>
      <t>ロシアの歴代内閣と政権構成政党</t>
    </r>
    <r>
      <rPr>
        <sz val="12"/>
        <rFont val="Times New Roman"/>
        <family val="1"/>
      </rPr>
      <t/>
    </r>
    <rPh sb="4" eb="8">
      <t>レキダイナイカク</t>
    </rPh>
    <rPh sb="9" eb="13">
      <t>セイケンコウセイ</t>
    </rPh>
    <rPh sb="13" eb="15">
      <t>サンカセイトウ</t>
    </rPh>
    <phoneticPr fontId="3"/>
  </si>
  <si>
    <t>首相名
(日本語)</t>
    <rPh sb="0" eb="2">
      <t>シュショウ</t>
    </rPh>
    <rPh sb="2" eb="3">
      <t>メイ</t>
    </rPh>
    <rPh sb="5" eb="8">
      <t>ニホンゴ</t>
    </rPh>
    <phoneticPr fontId="3"/>
  </si>
  <si>
    <t>(1992年12月以降)</t>
    <phoneticPr fontId="3"/>
  </si>
  <si>
    <t>2016年下院選挙（2016年9月18日）</t>
    <rPh sb="4" eb="9">
      <t>ネン</t>
    </rPh>
    <rPh sb="14" eb="15">
      <t>ネン</t>
    </rPh>
    <rPh sb="16" eb="17">
      <t>ガt</t>
    </rPh>
    <rPh sb="19" eb="21">
      <t>ニch</t>
    </rPh>
    <phoneticPr fontId="3"/>
  </si>
  <si>
    <t>ПАТРИОТЫ РОССИИ</t>
    <phoneticPr fontId="3"/>
  </si>
  <si>
    <t>ЯБЛОКО</t>
    <phoneticPr fontId="3"/>
  </si>
  <si>
    <t>РОДИНА</t>
    <phoneticPr fontId="3"/>
  </si>
  <si>
    <t>Гражданская Сила</t>
    <phoneticPr fontId="3"/>
  </si>
  <si>
    <t>ПАРНАС</t>
    <phoneticPr fontId="3"/>
  </si>
  <si>
    <t>Зеленые</t>
    <phoneticPr fontId="3"/>
  </si>
  <si>
    <t>ПАРТИЯ РОСТА</t>
  </si>
  <si>
    <t>無所属</t>
    <rPh sb="0" eb="3">
      <t>ムショゾk</t>
    </rPh>
    <phoneticPr fontId="3"/>
  </si>
  <si>
    <r>
      <rPr>
        <sz val="11"/>
        <rFont val="Times New Roman"/>
        <family val="1"/>
      </rPr>
      <t>Собрание законодательства Российской Федерации, 2005 г., № 21, Ст.1919</t>
    </r>
    <r>
      <rPr>
        <sz val="11"/>
        <rFont val="ＭＳ Ｐゴシック"/>
        <family val="3"/>
        <charset val="128"/>
      </rPr>
      <t xml:space="preserve">
(</t>
    </r>
    <r>
      <rPr>
        <sz val="11"/>
        <rFont val="Times New Roman"/>
        <family val="1"/>
      </rPr>
      <t>2009 г., № 7, Ст.771; № 20, Ст.2391; № 23, Ст. 2763;  2010 г.,   № 17,  Ст.1986;  № 41,  Ст.5192; 2011 г., № 31,Ст.4702, 4703; № 43, Ст.5975</t>
    </r>
    <r>
      <rPr>
        <sz val="11"/>
        <rFont val="ＭＳ Ｐゴシック"/>
        <family val="3"/>
        <charset val="128"/>
      </rPr>
      <t>に改正法）</t>
    </r>
    <rPh sb="213" eb="216">
      <t>カイセイホウ</t>
    </rPh>
    <phoneticPr fontId="3"/>
  </si>
  <si>
    <t>2016年の選挙制度</t>
    <rPh sb="4" eb="5">
      <t>ネン</t>
    </rPh>
    <rPh sb="6" eb="10">
      <t>センキョセイド</t>
    </rPh>
    <phoneticPr fontId="3"/>
  </si>
  <si>
    <t>http://duma.consultant.ru/documents/3617600</t>
    <phoneticPr fontId="3"/>
  </si>
  <si>
    <t>小選挙区・比例代表並立制。比例区は全国1区拘束名簿式で、議席配分方式はヘア式。</t>
    <phoneticPr fontId="3"/>
  </si>
  <si>
    <t>450議席のうち小選挙区（単独議席選挙区）が225議席、比例区（連邦選挙区）225議席は全国1区。</t>
  </si>
  <si>
    <t>投票総数の5％以上。</t>
    <rPh sb="0" eb="4">
      <t>トウヒョウソウスウ</t>
    </rPh>
    <rPh sb="7" eb="9">
      <t>イジョウ</t>
    </rPh>
    <phoneticPr fontId="3"/>
  </si>
  <si>
    <t>小選挙区では候補者に投票。比例区では政党に投票</t>
    <rPh sb="0" eb="6">
      <t>ショウセンky</t>
    </rPh>
    <rPh sb="6" eb="13">
      <t>コウh</t>
    </rPh>
    <rPh sb="13" eb="18">
      <t>ヒレ</t>
    </rPh>
    <rPh sb="18" eb="20">
      <t>セイトウ</t>
    </rPh>
    <rPh sb="21" eb="23">
      <t>トウヒョウ</t>
    </rPh>
    <phoneticPr fontId="3"/>
  </si>
  <si>
    <t>①得票率5％以上の政党の合計得票率が50％以下である場合には、得票率5％未満の政党にも、それらの合計得票率が50％に達するまで議席が配分される。②1つの政党の得票率が50%以上の得票率であり、その他の政党の得票率が5％未満である場合には、得票率5％未満で最も多くの票を得た政党にも議席が配分される。</t>
    <rPh sb="76" eb="83">
      <t>セイt</t>
    </rPh>
    <rPh sb="86" eb="89">
      <t>イジョ</t>
    </rPh>
    <rPh sb="98" eb="100">
      <t>タン</t>
    </rPh>
    <rPh sb="100" eb="103">
      <t>セイト</t>
    </rPh>
    <rPh sb="103" eb="107">
      <t>トクヒョ</t>
    </rPh>
    <rPh sb="109" eb="111">
      <t>ミマン</t>
    </rPh>
    <rPh sb="127" eb="129">
      <t>モットm</t>
    </rPh>
    <rPh sb="129" eb="132">
      <t>オオk</t>
    </rPh>
    <rPh sb="132" eb="136">
      <t>ヒョ</t>
    </rPh>
    <phoneticPr fontId="3"/>
  </si>
  <si>
    <t>政党</t>
    <rPh sb="0" eb="2">
      <t>セイト</t>
    </rPh>
    <phoneticPr fontId="3"/>
  </si>
  <si>
    <t>無所属及び政党の推薦する候補者</t>
    <rPh sb="0" eb="3">
      <t>ムショゾk</t>
    </rPh>
    <rPh sb="3" eb="5">
      <t>オヨb</t>
    </rPh>
    <rPh sb="5" eb="7">
      <t>セイトウ</t>
    </rPh>
    <rPh sb="8" eb="12">
      <t>s</t>
    </rPh>
    <rPh sb="12" eb="15">
      <t>コウh</t>
    </rPh>
    <phoneticPr fontId="3"/>
  </si>
  <si>
    <r>
      <rPr>
        <sz val="11"/>
        <rFont val="Times New Roman"/>
        <family val="1"/>
      </rPr>
      <t>Собрание законодательства Российской Федерации, 20</t>
    </r>
    <r>
      <rPr>
        <sz val="11"/>
        <rFont val="ＭＳ Ｐゴシック"/>
        <family val="3"/>
        <charset val="128"/>
      </rPr>
      <t>14</t>
    </r>
    <r>
      <rPr>
        <sz val="11"/>
        <rFont val="Times New Roman"/>
        <family val="1"/>
      </rPr>
      <t xml:space="preserve"> г., № 8, Ст.740.</t>
    </r>
    <r>
      <rPr>
        <sz val="11"/>
        <rFont val="ＭＳ Ｐゴシック"/>
        <family val="3"/>
        <charset val="128"/>
      </rPr>
      <t xml:space="preserve">
</t>
    </r>
    <r>
      <rPr>
        <sz val="11"/>
        <rFont val="Times New Roman"/>
        <family val="1"/>
      </rPr>
      <t>(2015 г., №29, Ст.4398; 2016 г., №7, Ст.917;  2016 г., №11, Ст.1492; 2016 г., №15, Ст.2054</t>
    </r>
    <r>
      <rPr>
        <sz val="11"/>
        <rFont val="ＭＳ Ｐゴシック"/>
        <family val="3"/>
        <charset val="128"/>
      </rPr>
      <t>に改正法）</t>
    </r>
    <rPh sb="161" eb="164">
      <t>カイセ</t>
    </rPh>
    <phoneticPr fontId="3"/>
  </si>
  <si>
    <t>2016年</t>
    <rPh sb="4" eb="5">
      <t>ネン</t>
    </rPh>
    <phoneticPr fontId="13"/>
  </si>
  <si>
    <t>http://www.duma.gov.ru/structure/factions/</t>
  </si>
  <si>
    <t>РППС</t>
    <phoneticPr fontId="3"/>
  </si>
  <si>
    <t>政党</t>
    <rPh sb="0" eb="2">
      <t>セイT</t>
    </rPh>
    <phoneticPr fontId="3"/>
  </si>
  <si>
    <t>РППС</t>
    <phoneticPr fontId="3"/>
  </si>
  <si>
    <t>公正のためのロシア年金生活者党</t>
    <rPh sb="0" eb="6">
      <t>KOUSEINOタメノ</t>
    </rPh>
    <rPh sb="9" eb="15">
      <t>ネンキN</t>
    </rPh>
    <phoneticPr fontId="3"/>
  </si>
  <si>
    <t>Политическая партия "Российская партия пенсионеров за справедливость"</t>
    <phoneticPr fontId="3"/>
  </si>
  <si>
    <t>Russian Party of Pensioners for Justice</t>
    <phoneticPr fontId="3"/>
  </si>
  <si>
    <t>http://www.ppzs.ru</t>
    <phoneticPr fontId="3"/>
  </si>
  <si>
    <r>
      <t>2012</t>
    </r>
    <r>
      <rPr>
        <sz val="11"/>
        <rFont val="ＭＳ Ｐゴシック"/>
        <family val="3"/>
        <charset val="128"/>
      </rPr>
      <t>年、「公正ロシア」(</t>
    </r>
    <r>
      <rPr>
        <sz val="11"/>
        <rFont val="Times New Roman"/>
        <family val="1"/>
      </rPr>
      <t>Справедливая Россия</t>
    </r>
    <r>
      <rPr>
        <sz val="11"/>
        <rFont val="ＭＳ Ｐゴシック"/>
        <family val="3"/>
        <charset val="128"/>
      </rPr>
      <t>)からの離脱者をもとに結成。</t>
    </r>
    <rPh sb="4" eb="6">
      <t>ネン</t>
    </rPh>
    <rPh sb="7" eb="13">
      <t>コウセ</t>
    </rPh>
    <rPh sb="37" eb="41">
      <t>リダt</t>
    </rPh>
    <rPh sb="44" eb="47">
      <t>ケッセ</t>
    </rPh>
    <phoneticPr fontId="3"/>
  </si>
  <si>
    <t>КОММУНИСТЫ РОССИИ</t>
    <phoneticPr fontId="3"/>
  </si>
  <si>
    <t>Коммунисты России</t>
    <phoneticPr fontId="3"/>
  </si>
  <si>
    <t>http://komros.info</t>
    <phoneticPr fontId="3"/>
  </si>
  <si>
    <t xml:space="preserve">Коммунистическая партия коммунисты России </t>
    <phoneticPr fontId="3"/>
  </si>
  <si>
    <t>Communists Party of Communist of Russia</t>
    <phoneticPr fontId="3"/>
  </si>
  <si>
    <t>ロシア共産主義者</t>
    <rPh sb="3" eb="8">
      <t>キョウサンsh</t>
    </rPh>
    <phoneticPr fontId="3"/>
  </si>
  <si>
    <t>2009年に社会組織として設立、2012年に政党登録される。</t>
    <rPh sb="4" eb="6">
      <t>ネン</t>
    </rPh>
    <rPh sb="6" eb="13">
      <t>シャカ</t>
    </rPh>
    <rPh sb="13" eb="16">
      <t>セツリt</t>
    </rPh>
    <rPh sb="20" eb="22">
      <t>ネン</t>
    </rPh>
    <rPh sb="22" eb="30">
      <t>セイt</t>
    </rPh>
    <phoneticPr fontId="3"/>
  </si>
  <si>
    <r>
      <t>2008</t>
    </r>
    <r>
      <rPr>
        <sz val="11"/>
        <rFont val="ＭＳ Ｐゴシック"/>
        <family val="3"/>
        <charset val="128"/>
      </rPr>
      <t>年に解党。社会団体となり、「公正ロシア」</t>
    </r>
    <r>
      <rPr>
        <sz val="11"/>
        <rFont val="Times New Roman"/>
        <family val="1"/>
      </rPr>
      <t>(Справедливая Россия)</t>
    </r>
    <r>
      <rPr>
        <sz val="11"/>
        <rFont val="ＭＳ Ｐゴシック"/>
        <family val="3"/>
        <charset val="128"/>
      </rPr>
      <t>に加入。</t>
    </r>
    <r>
      <rPr>
        <sz val="11"/>
        <color rgb="FFFF0000"/>
        <rFont val="ＭＳ Ｐゴシック"/>
        <family val="3"/>
        <charset val="128"/>
      </rPr>
      <t>2012年より活動再開</t>
    </r>
    <rPh sb="4" eb="5">
      <t>ネン</t>
    </rPh>
    <rPh sb="6" eb="8">
      <t>カイトウ</t>
    </rPh>
    <rPh sb="9" eb="11">
      <t>シャカイ</t>
    </rPh>
    <rPh sb="11" eb="13">
      <t>ダンタイ</t>
    </rPh>
    <rPh sb="18" eb="20">
      <t>コウセイ</t>
    </rPh>
    <rPh sb="46" eb="48">
      <t>カニュウ</t>
    </rPh>
    <rPh sb="53" eb="56">
      <t>ネン</t>
    </rPh>
    <rPh sb="56" eb="60">
      <t>カツド</t>
    </rPh>
    <phoneticPr fontId="3"/>
  </si>
  <si>
    <r>
      <t>2008</t>
    </r>
    <r>
      <rPr>
        <sz val="11"/>
        <rFont val="ＭＳ Ｐゴシック"/>
        <family val="3"/>
        <charset val="128"/>
      </rPr>
      <t>年</t>
    </r>
    <r>
      <rPr>
        <sz val="11"/>
        <rFont val="Times New Roman"/>
        <family val="1"/>
      </rPr>
      <t>11</t>
    </r>
    <r>
      <rPr>
        <sz val="11"/>
        <rFont val="ＭＳ Ｐゴシック"/>
        <family val="3"/>
        <charset val="128"/>
      </rPr>
      <t>月に解党し、右派勢力同盟</t>
    </r>
    <r>
      <rPr>
        <sz val="11"/>
        <rFont val="Times New Roman"/>
        <family val="1"/>
      </rPr>
      <t>(СПС)</t>
    </r>
    <r>
      <rPr>
        <sz val="11"/>
        <rFont val="ＭＳ Ｐゴシック"/>
        <family val="3"/>
        <charset val="128"/>
      </rPr>
      <t>、ロシア民主党</t>
    </r>
    <r>
      <rPr>
        <sz val="11"/>
        <rFont val="Times New Roman"/>
        <family val="1"/>
      </rPr>
      <t>(ДПР)</t>
    </r>
    <r>
      <rPr>
        <sz val="11"/>
        <rFont val="ＭＳ Ｐゴシック"/>
        <family val="3"/>
        <charset val="128"/>
      </rPr>
      <t>とともに新党「右派活動（正義）」を結成。</t>
    </r>
    <r>
      <rPr>
        <sz val="11"/>
        <color rgb="FFFF0000"/>
        <rFont val="ＭＳ Ｐゴシック"/>
        <family val="3"/>
        <charset val="128"/>
      </rPr>
      <t>2012年から活動再開。</t>
    </r>
    <rPh sb="4" eb="5">
      <t>ネン</t>
    </rPh>
    <rPh sb="7" eb="8">
      <t>ガツ</t>
    </rPh>
    <rPh sb="9" eb="11">
      <t>カイトウ</t>
    </rPh>
    <rPh sb="13" eb="15">
      <t>ウハ</t>
    </rPh>
    <rPh sb="15" eb="17">
      <t>セイリョク</t>
    </rPh>
    <rPh sb="17" eb="19">
      <t>ドウメイ</t>
    </rPh>
    <rPh sb="28" eb="31">
      <t>ミンシュトウ</t>
    </rPh>
    <rPh sb="40" eb="42">
      <t>シントウ</t>
    </rPh>
    <rPh sb="43" eb="45">
      <t>ウハ</t>
    </rPh>
    <rPh sb="45" eb="47">
      <t>カツドウ</t>
    </rPh>
    <rPh sb="48" eb="50">
      <t>セイギ</t>
    </rPh>
    <rPh sb="53" eb="55">
      <t>ケッセイ</t>
    </rPh>
    <rPh sb="60" eb="61">
      <t>ネン</t>
    </rPh>
    <rPh sb="63" eb="68">
      <t>カツド</t>
    </rPh>
    <phoneticPr fontId="3"/>
  </si>
  <si>
    <r>
      <t>2006</t>
    </r>
    <r>
      <rPr>
        <sz val="11"/>
        <rFont val="ＭＳ Ｐゴシック"/>
        <family val="3"/>
        <charset val="128"/>
      </rPr>
      <t>年</t>
    </r>
    <r>
      <rPr>
        <sz val="11"/>
        <rFont val="Times New Roman"/>
        <family val="1"/>
      </rPr>
      <t>10</t>
    </r>
    <r>
      <rPr>
        <sz val="11"/>
        <rFont val="ＭＳ Ｐゴシック"/>
        <family val="3"/>
        <charset val="128"/>
      </rPr>
      <t>月に「公正ロシア」</t>
    </r>
    <r>
      <rPr>
        <sz val="11"/>
        <rFont val="Times New Roman"/>
        <family val="1"/>
      </rPr>
      <t>(Справедливая Россия)</t>
    </r>
    <r>
      <rPr>
        <sz val="11"/>
        <rFont val="ＭＳ Ｐゴシック"/>
        <family val="3"/>
        <charset val="128"/>
      </rPr>
      <t>に名称変更。（実際には、ロシア生活党</t>
    </r>
    <r>
      <rPr>
        <sz val="11"/>
        <rFont val="Times New Roman"/>
        <family val="1"/>
      </rPr>
      <t>(РПЖ)</t>
    </r>
    <r>
      <rPr>
        <sz val="11"/>
        <rFont val="ＭＳ Ｐゴシック"/>
        <family val="3"/>
        <charset val="128"/>
      </rPr>
      <t>、祖国（ロージナ）、ロシア年金生活者党</t>
    </r>
    <r>
      <rPr>
        <sz val="11"/>
        <rFont val="Times New Roman"/>
        <family val="1"/>
      </rPr>
      <t>(РПП)3</t>
    </r>
    <r>
      <rPr>
        <sz val="11"/>
        <rFont val="ＭＳ Ｐゴシック"/>
        <family val="3"/>
        <charset val="128"/>
      </rPr>
      <t>党の合併）。</t>
    </r>
    <r>
      <rPr>
        <sz val="11"/>
        <color rgb="FFFF0000"/>
        <rFont val="ＭＳ Ｐゴシック"/>
        <family val="3"/>
        <charset val="128"/>
      </rPr>
      <t>2012年より活動再開。</t>
    </r>
    <rPh sb="4" eb="5">
      <t>ネン</t>
    </rPh>
    <rPh sb="7" eb="8">
      <t>ガツ</t>
    </rPh>
    <rPh sb="10" eb="12">
      <t>コウセイ</t>
    </rPh>
    <rPh sb="38" eb="40">
      <t>メイショウ</t>
    </rPh>
    <rPh sb="40" eb="42">
      <t>ヘンコウ</t>
    </rPh>
    <rPh sb="44" eb="46">
      <t>ジッサイ</t>
    </rPh>
    <rPh sb="52" eb="54">
      <t>セイカツ</t>
    </rPh>
    <rPh sb="54" eb="55">
      <t>トウ</t>
    </rPh>
    <rPh sb="61" eb="63">
      <t>ソコク</t>
    </rPh>
    <rPh sb="73" eb="75">
      <t>ネンキン</t>
    </rPh>
    <rPh sb="75" eb="78">
      <t>セイカツシャ</t>
    </rPh>
    <rPh sb="78" eb="79">
      <t>トウ</t>
    </rPh>
    <rPh sb="85" eb="86">
      <t>トウ</t>
    </rPh>
    <rPh sb="87" eb="89">
      <t>ガッペイ</t>
    </rPh>
    <rPh sb="95" eb="98">
      <t>ネン</t>
    </rPh>
    <rPh sb="98" eb="102">
      <t>カツド</t>
    </rPh>
    <phoneticPr fontId="3"/>
  </si>
  <si>
    <t>Гражданская Платформа</t>
  </si>
  <si>
    <t>Гражданская Платформа</t>
    <phoneticPr fontId="3"/>
  </si>
  <si>
    <t>Гражданская Платформа</t>
    <phoneticPr fontId="3"/>
  </si>
  <si>
    <t>政党</t>
    <rPh sb="0" eb="2">
      <t>セイt</t>
    </rPh>
    <phoneticPr fontId="3"/>
  </si>
  <si>
    <t>Civic Platform</t>
    <phoneticPr fontId="3"/>
  </si>
  <si>
    <t>市民プラットフォーム</t>
    <rPh sb="0" eb="2">
      <t>シミン</t>
    </rPh>
    <phoneticPr fontId="3"/>
  </si>
  <si>
    <t>http://ppgprf.ru</t>
    <phoneticPr fontId="3"/>
  </si>
  <si>
    <t>2012年、元党首の実業家プロホロフが、「市民プラットフォーム」を設立。</t>
    <rPh sb="4" eb="5">
      <t>ネン</t>
    </rPh>
    <rPh sb="33" eb="35">
      <t>セツリt</t>
    </rPh>
    <phoneticPr fontId="3"/>
  </si>
  <si>
    <t>◎</t>
    <phoneticPr fontId="3"/>
  </si>
  <si>
    <t>Всероссийская политическая партия "ПАРТИЯ РОСТА"</t>
    <phoneticPr fontId="3"/>
  </si>
  <si>
    <t>全ロシア政党「成長党」</t>
    <rPh sb="0" eb="1">
      <t>ゼンロシ</t>
    </rPh>
    <rPh sb="7" eb="10">
      <t>セイチョ</t>
    </rPh>
    <phoneticPr fontId="3"/>
  </si>
  <si>
    <t>全ロシア政党「統一ロシア」</t>
    <rPh sb="0" eb="1">
      <t>ゼン</t>
    </rPh>
    <rPh sb="7" eb="9">
      <t>トウイツ</t>
    </rPh>
    <phoneticPr fontId="3"/>
  </si>
  <si>
    <t>https://rost.ru</t>
  </si>
  <si>
    <t>All-Russian political party "Party of Growth"</t>
    <phoneticPr fontId="3"/>
  </si>
  <si>
    <t>ПРАВОЕ ДЕЛО</t>
    <phoneticPr fontId="3"/>
  </si>
  <si>
    <t>ПАРТИЯ РОСТА</t>
    <phoneticPr fontId="3"/>
  </si>
  <si>
    <r>
      <t>2016年3月に、「右派活動（正義）」（</t>
    </r>
    <r>
      <rPr>
        <sz val="11"/>
        <rFont val="Times New Roman"/>
        <family val="1"/>
      </rPr>
      <t>ПРАВОЕ ДЕЛО</t>
    </r>
    <r>
      <rPr>
        <sz val="11"/>
        <rFont val="ＭＳ Ｐゴシック"/>
        <family val="3"/>
        <charset val="128"/>
        <scheme val="minor"/>
      </rPr>
      <t>）が名称を変更。</t>
    </r>
    <rPh sb="4" eb="5">
      <t>ネn</t>
    </rPh>
    <rPh sb="10" eb="12">
      <t>ウh</t>
    </rPh>
    <rPh sb="12" eb="14">
      <t>カツド</t>
    </rPh>
    <rPh sb="15" eb="17">
      <t>セイg</t>
    </rPh>
    <rPh sb="33" eb="35">
      <t>メイsh</t>
    </rPh>
    <rPh sb="36" eb="38">
      <t>ヘンコ</t>
    </rPh>
    <phoneticPr fontId="3"/>
  </si>
  <si>
    <r>
      <t>2012年、「右派活動（正義）」（</t>
    </r>
    <r>
      <rPr>
        <sz val="11"/>
        <rFont val="Times New Roman"/>
        <family val="1"/>
      </rPr>
      <t>ПРАВОЕ ДЕЛО</t>
    </r>
    <r>
      <rPr>
        <sz val="11"/>
        <rFont val="ＭＳ Ｐゴシック"/>
        <family val="3"/>
        <charset val="128"/>
      </rPr>
      <t>)の元党首で実業家のプロホロフが設立。</t>
    </r>
    <rPh sb="4" eb="6">
      <t>ネン</t>
    </rPh>
    <rPh sb="7" eb="11">
      <t>ウh</t>
    </rPh>
    <rPh sb="12" eb="14">
      <t>セイg</t>
    </rPh>
    <rPh sb="30" eb="33">
      <t>モt</t>
    </rPh>
    <rPh sb="34" eb="38">
      <t>ジツギョ</t>
    </rPh>
    <rPh sb="44" eb="47">
      <t>セツリt</t>
    </rPh>
    <phoneticPr fontId="3"/>
  </si>
  <si>
    <t>Политическая партия "Партия народной свободы" (ПАРНАС)</t>
    <phoneticPr fontId="3"/>
  </si>
  <si>
    <t>人民自由党</t>
    <rPh sb="0" eb="5">
      <t>ジンミN</t>
    </rPh>
    <phoneticPr fontId="3"/>
  </si>
  <si>
    <t>https://parnasparty.ru</t>
  </si>
  <si>
    <t>Party of people's freedom</t>
    <phoneticPr fontId="3"/>
  </si>
  <si>
    <t>不明</t>
    <rPh sb="0" eb="2">
      <t>フメ</t>
    </rPh>
    <phoneticPr fontId="3"/>
  </si>
  <si>
    <r>
      <t>2012</t>
    </r>
    <r>
      <rPr>
        <sz val="11"/>
        <color theme="1"/>
        <rFont val="ＭＳ Ｐゴシック"/>
        <family val="3"/>
        <charset val="128"/>
      </rPr>
      <t>年、「祖国（ロージナ）」、公正のためのロシア年金生活者党（</t>
    </r>
    <r>
      <rPr>
        <sz val="11"/>
        <color theme="1"/>
        <rFont val="Times New Roman"/>
        <family val="1"/>
      </rPr>
      <t>РППС</t>
    </r>
    <r>
      <rPr>
        <sz val="11"/>
        <color theme="1"/>
        <rFont val="ＭＳ Ｐゴシック"/>
        <family val="3"/>
        <charset val="128"/>
      </rPr>
      <t>）が離脱。</t>
    </r>
    <rPh sb="4" eb="6">
      <t>ネン</t>
    </rPh>
    <rPh sb="7" eb="9">
      <t>ソコk</t>
    </rPh>
    <rPh sb="17" eb="23">
      <t>コウセ</t>
    </rPh>
    <rPh sb="26" eb="32">
      <t>ネンキ</t>
    </rPh>
    <rPh sb="39" eb="42">
      <t>リダT</t>
    </rPh>
    <phoneticPr fontId="3"/>
  </si>
  <si>
    <t>2007年に最高裁判所が政党登録を抹消。この裁定を欧州人権裁判所が違法と判断。2012年に政党登録が再び認められ、活動再開。人民自由党と合同し、「ロシア共和党−人民自由党」となる。</t>
    <rPh sb="6" eb="11">
      <t>サイコ</t>
    </rPh>
    <rPh sb="12" eb="16">
      <t>セイト</t>
    </rPh>
    <rPh sb="17" eb="19">
      <t>マッショ</t>
    </rPh>
    <rPh sb="22" eb="24">
      <t>サ</t>
    </rPh>
    <rPh sb="25" eb="32">
      <t>オウシュ</t>
    </rPh>
    <rPh sb="33" eb="35">
      <t>イホ</t>
    </rPh>
    <rPh sb="36" eb="38">
      <t>ハンダn</t>
    </rPh>
    <rPh sb="45" eb="49">
      <t>セイトウト</t>
    </rPh>
    <rPh sb="50" eb="51">
      <t>フタタb</t>
    </rPh>
    <rPh sb="57" eb="61">
      <t>カツド</t>
    </rPh>
    <rPh sb="62" eb="67">
      <t>ジンミn</t>
    </rPh>
    <rPh sb="68" eb="70">
      <t>ゴウd</t>
    </rPh>
    <rPh sb="80" eb="85">
      <t>ジンミn</t>
    </rPh>
    <phoneticPr fontId="3"/>
  </si>
  <si>
    <t>2015年に「ロシア共和党−人民自由党」の名称を変更。</t>
    <rPh sb="14" eb="19">
      <t>ジンミn</t>
    </rPh>
    <rPh sb="21" eb="23">
      <t>メイショ</t>
    </rPh>
    <phoneticPr fontId="3"/>
  </si>
  <si>
    <r>
      <t>2016年3月に、「成長党」（</t>
    </r>
    <r>
      <rPr>
        <sz val="11"/>
        <color theme="1"/>
        <rFont val="Times New Roman"/>
        <family val="1"/>
      </rPr>
      <t>ПАРТИЯ РОСТА</t>
    </r>
    <r>
      <rPr>
        <sz val="11"/>
        <color theme="1"/>
        <rFont val="ＭＳ Ｐゴシック"/>
        <family val="3"/>
        <charset val="128"/>
      </rPr>
      <t>）に名称を変更。</t>
    </r>
    <rPh sb="10" eb="13">
      <t>セイチョウt</t>
    </rPh>
    <phoneticPr fontId="3"/>
  </si>
  <si>
    <t>2018年大統領選挙結果</t>
    <rPh sb="4" eb="5">
      <t>ネン</t>
    </rPh>
    <rPh sb="5" eb="10">
      <t>ダイトウリョウセ</t>
    </rPh>
    <rPh sb="10" eb="12">
      <t>ケッカ</t>
    </rPh>
    <phoneticPr fontId="3"/>
  </si>
  <si>
    <t>第1回投票（2018年3月18日）</t>
    <rPh sb="0" eb="1">
      <t>ダイ</t>
    </rPh>
    <rPh sb="2" eb="5">
      <t>カイトウヒョウ</t>
    </rPh>
    <rPh sb="10" eb="11">
      <t>ネン</t>
    </rPh>
    <rPh sb="12" eb="13">
      <t>ガツ</t>
    </rPh>
    <rPh sb="14" eb="15">
      <t>ヒ</t>
    </rPh>
    <phoneticPr fontId="3"/>
  </si>
  <si>
    <t>Грудинин, Павел Николаевич</t>
    <phoneticPr fontId="3"/>
  </si>
  <si>
    <t>Собчак, Ксения Анатольвна</t>
    <phoneticPr fontId="3"/>
  </si>
  <si>
    <t>Титов, Борис Юрьевич</t>
    <phoneticPr fontId="3"/>
  </si>
  <si>
    <t>Сурайкин, Максим Александрович</t>
    <phoneticPr fontId="3"/>
  </si>
  <si>
    <t>Бабурин, Сергей Николаевич</t>
    <phoneticPr fontId="3"/>
  </si>
  <si>
    <t>Партия «ГРАНИ»</t>
  </si>
  <si>
    <t>КОММУНИСТИЧЕСКАЯ ПАРТИЯ КОММУНИСТЫ РОССИИ</t>
  </si>
  <si>
    <t>Яблоко</t>
    <phoneticPr fontId="3"/>
  </si>
  <si>
    <t>НАРОДНЫЙ СОЮЗ</t>
    <phoneticPr fontId="3"/>
  </si>
  <si>
    <t>2018年</t>
    <rPh sb="0" eb="1">
      <t>ネn</t>
    </rPh>
    <phoneticPr fontId="13"/>
  </si>
  <si>
    <t>http://www.cikrf.ru/analog/prezidentskiye-vybory-2018/itogi-golosovaniya/</t>
  </si>
  <si>
    <t>http://pravo.gov.ru/proxy/ips/?docbody=&amp;link_id=0&amp;nd=102079674</t>
  </si>
  <si>
    <r>
      <t>Собрание законодательства Российской Федерации, 2003</t>
    </r>
    <r>
      <rPr>
        <sz val="11"/>
        <rFont val="ＭＳ Ｐゴシック"/>
        <family val="3"/>
        <charset val="128"/>
      </rPr>
      <t> </t>
    </r>
    <r>
      <rPr>
        <sz val="11"/>
        <rFont val="Times New Roman"/>
        <family val="1"/>
      </rPr>
      <t xml:space="preserve">г., </t>
    </r>
    <r>
      <rPr>
        <sz val="11"/>
        <rFont val="ＭＳ Ｐゴシック"/>
        <family val="3"/>
        <charset val="128"/>
      </rPr>
      <t> </t>
    </r>
    <r>
      <rPr>
        <sz val="11"/>
        <rFont val="Times New Roman"/>
        <family val="1"/>
      </rPr>
      <t xml:space="preserve">№2, ст.171（2009 г.,  №7, ст.771; №20, ст.2391; №23, ст.2763; №29, ст.3633, 3640; 2010 г., №17, ст.1986; №31, ст.4191, №41, ст.5192; 2011 г. №1, ст.16; №25, ст.3536, №29, ст.4291; №30, ст.4607; №31, ст.4702; №43, ст.5975に改正法） </t>
    </r>
    <phoneticPr fontId="3"/>
  </si>
  <si>
    <t>2012年の選挙制度</t>
    <rPh sb="0" eb="1">
      <t>オヨビ</t>
    </rPh>
    <rPh sb="4" eb="5">
      <t>ネンオセンキョセイド</t>
    </rPh>
    <phoneticPr fontId="3"/>
  </si>
  <si>
    <t>2018年の選挙制度</t>
    <rPh sb="0" eb="1">
      <t>オヨビネンオセンキョセイド</t>
    </rPh>
    <phoneticPr fontId="3"/>
  </si>
  <si>
    <t>18歳以上/35歳以上　なお自薦候補、議席を持たない政党の候補は、立候補に際して有権者30万人以上の署名を集める必要がある（ただし、1つの連邦構成主体は署名全体の7500人以下でなければならない）</t>
    <rPh sb="2" eb="5">
      <t>サイイジョウ</t>
    </rPh>
    <rPh sb="8" eb="11">
      <t>サイイジョウ</t>
    </rPh>
    <phoneticPr fontId="3"/>
  </si>
  <si>
    <r>
      <t>Собрание законодательства Российской Федерации, 2003</t>
    </r>
    <r>
      <rPr>
        <sz val="11"/>
        <rFont val="ＭＳ Ｐゴシック"/>
        <family val="3"/>
        <charset val="128"/>
      </rPr>
      <t> </t>
    </r>
    <r>
      <rPr>
        <sz val="11"/>
        <rFont val="Times New Roman"/>
        <family val="1"/>
      </rPr>
      <t xml:space="preserve">г., </t>
    </r>
    <r>
      <rPr>
        <sz val="11"/>
        <rFont val="ＭＳ Ｐゴシック"/>
        <family val="3"/>
        <charset val="128"/>
      </rPr>
      <t> </t>
    </r>
    <r>
      <rPr>
        <sz val="11"/>
        <rFont val="Times New Roman"/>
        <family val="1"/>
      </rPr>
      <t xml:space="preserve">№2, ст.171（2012 г.,  №19, ст.275; 2013 г., №19, ст.2329; №27, ст.3477; №43, ст.5453; №52, ст.6961; 2014 г. №8, ст.739; №11, ст.1098, №14, ст.1543; №48, ст.6636; №49, ст.6928; 2015 г., №29, ст.4357; 2017 г., №1, ст.46; №23, ст.3226; №25, ст.3596; №50, ст.7545に改正法） </t>
    </r>
    <phoneticPr fontId="3"/>
  </si>
  <si>
    <t>http://pr2004.cikrf.ru/</t>
    <phoneticPr fontId="13"/>
  </si>
  <si>
    <t>http://www.vybory.izbirkom.ru/region/izbirkom?action=show&amp;global=1&amp;vrn=100100031793505&amp;region=0&amp;prver=0&amp;pronetvd=null</t>
    <phoneticPr fontId="13"/>
  </si>
  <si>
    <t>http://www.vybory.izbirkom.ru/region/izbirkom?action=show&amp;global=1&amp;vrn=100100022176412&amp;region=0&amp;prver=0&amp;pronetvd=null</t>
  </si>
  <si>
    <t>http://www.vybory.izbirkom.ru/region/izbirkom?action=show&amp;global=1&amp;vrn=100100021960181&amp;region=0&amp;prver=0&amp;pronetvd=null</t>
  </si>
  <si>
    <t>http://www.vybory.izbirkom.ru/region/izbirkom?action=show&amp;global=1&amp;vrn=100100028713299&amp;region=0&amp;prver=0&amp;pronetvd=null</t>
  </si>
  <si>
    <t>http://www.vybory.izbirkom.ru/region/izbirkom?action=show&amp;global=1&amp;vrn=100100067795849&amp;region=0&amp;prver=0&amp;pronetvd=0</t>
  </si>
  <si>
    <t>http://www.vybory.izbirkom.ru/region/izbirkom?action=show&amp;global=1&amp;vrn=100100084849062&amp;region=0&amp;prver=0&amp;pronetvd=null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</si>
</sst>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0_);[Red]\(0.00\)"/>
    <numFmt numFmtId="179" formatCode="#,##0_ "/>
    <numFmt numFmtId="180" formatCode="#,##0_);[Red]\(#,##0\)"/>
  </numFmts>
  <fonts count="46">
    <font>
      <sz val="11"/>
      <color indexed="8"/>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2"/>
      <charset val="128"/>
    </font>
    <font>
      <sz val="11"/>
      <name val="Times New Roman"/>
      <family val="1"/>
    </font>
    <font>
      <sz val="11"/>
      <name val="ＭＳ Ｐゴシック"/>
      <family val="3"/>
      <charset val="128"/>
    </font>
    <font>
      <sz val="14"/>
      <color indexed="8"/>
      <name val="Times New Roman"/>
      <family val="1"/>
    </font>
    <font>
      <sz val="11"/>
      <color indexed="8"/>
      <name val="Times New Roman"/>
      <family val="1"/>
    </font>
    <font>
      <sz val="10"/>
      <name val="Times New Roman"/>
      <family val="1"/>
    </font>
    <font>
      <sz val="14"/>
      <name val="ＭＳ Ｐゴシック"/>
      <family val="3"/>
      <charset val="128"/>
    </font>
    <font>
      <sz val="12"/>
      <name val="Times New Roman"/>
      <family val="1"/>
    </font>
    <font>
      <sz val="10"/>
      <name val="ＭＳ Ｐゴシック"/>
      <family val="3"/>
      <charset val="128"/>
    </font>
    <font>
      <sz val="11"/>
      <color indexed="8"/>
      <name val="ＭＳ Ｐ明朝"/>
      <family val="1"/>
      <charset val="128"/>
    </font>
    <font>
      <sz val="6"/>
      <name val="ＭＳ Ｐゴシック"/>
      <family val="2"/>
      <charset val="128"/>
    </font>
    <font>
      <sz val="11"/>
      <color indexed="8"/>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u/>
      <sz val="11"/>
      <color theme="10"/>
      <name val="ＭＳ Ｐゴシック"/>
      <family val="3"/>
      <charset val="128"/>
    </font>
    <font>
      <sz val="10.5"/>
      <color theme="1"/>
      <name val="Times New Roman"/>
      <family val="1"/>
    </font>
    <font>
      <sz val="11"/>
      <color theme="1"/>
      <name val="ＭＳ Ｐゴシック"/>
      <family val="3"/>
      <charset val="128"/>
    </font>
    <font>
      <sz val="11"/>
      <color indexed="8"/>
      <name val="ＭＳ ゴシック"/>
      <family val="3"/>
      <charset val="128"/>
    </font>
    <font>
      <sz val="11"/>
      <name val="ＭＳ ゴシック"/>
      <family val="3"/>
      <charset val="128"/>
    </font>
    <font>
      <sz val="12"/>
      <color indexed="8"/>
      <name val="ＭＳ ゴシック"/>
      <family val="3"/>
      <charset val="128"/>
    </font>
    <font>
      <sz val="12"/>
      <name val="ＭＳ ゴシック"/>
      <family val="3"/>
      <charset val="128"/>
    </font>
    <font>
      <sz val="10"/>
      <color indexed="8"/>
      <name val="ＭＳ Ｐゴシック"/>
      <family val="3"/>
      <charset val="128"/>
    </font>
    <font>
      <sz val="12"/>
      <name val="ＭＳ Ｐゴシック"/>
      <family val="3"/>
      <charset val="128"/>
    </font>
    <font>
      <sz val="12"/>
      <color indexed="8"/>
      <name val="ＭＳ Ｐゴシック"/>
      <family val="3"/>
      <charset val="128"/>
    </font>
    <font>
      <sz val="8"/>
      <name val="Times New Roman"/>
      <family val="1"/>
    </font>
    <font>
      <sz val="8"/>
      <color indexed="8"/>
      <name val="Times New Roman"/>
      <family val="1"/>
    </font>
    <font>
      <sz val="14"/>
      <name val="ＭＳ ゴシック"/>
      <family val="3"/>
      <charset val="128"/>
    </font>
    <font>
      <u/>
      <sz val="11"/>
      <color theme="11"/>
      <name val="ＭＳ Ｐゴシック"/>
      <family val="3"/>
      <charset val="128"/>
    </font>
    <font>
      <sz val="11"/>
      <color rgb="FFFF0000"/>
      <name val="ＭＳ Ｐゴシック"/>
      <family val="3"/>
      <charset val="128"/>
    </font>
    <font>
      <sz val="11"/>
      <color rgb="FFFF0000"/>
      <name val="Times New Roman"/>
      <family val="1"/>
    </font>
    <font>
      <sz val="11"/>
      <name val="ＭＳ Ｐゴシック"/>
      <family val="3"/>
      <charset val="128"/>
      <scheme val="major"/>
    </font>
    <font>
      <sz val="11"/>
      <name val="ＭＳ Ｐゴシック"/>
      <family val="3"/>
      <charset val="128"/>
      <scheme val="minor"/>
    </font>
    <font>
      <sz val="11"/>
      <color theme="1"/>
      <name val="Times New Roman"/>
      <family val="1"/>
    </font>
  </fonts>
  <fills count="7">
    <fill>
      <patternFill patternType="none"/>
    </fill>
    <fill>
      <patternFill patternType="gray125"/>
    </fill>
    <fill>
      <patternFill patternType="solid">
        <fgColor indexed="47"/>
      </patternFill>
    </fill>
    <fill>
      <patternFill patternType="solid">
        <fgColor indexed="22"/>
      </patternFill>
    </fill>
    <fill>
      <patternFill patternType="solid">
        <fgColor indexed="45"/>
      </patternFill>
    </fill>
    <fill>
      <patternFill patternType="solid">
        <fgColor indexed="42"/>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style="thick">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ck">
        <color auto="1"/>
      </left>
      <right/>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style="thin">
        <color auto="1"/>
      </right>
      <top/>
      <bottom style="thin">
        <color auto="1"/>
      </bottom>
      <diagonal/>
    </border>
    <border>
      <left style="thick">
        <color auto="1"/>
      </left>
      <right style="thick">
        <color auto="1"/>
      </right>
      <top style="thin">
        <color auto="1"/>
      </top>
      <bottom style="thin">
        <color auto="1"/>
      </bottom>
      <diagonal/>
    </border>
    <border>
      <left style="thin">
        <color auto="1"/>
      </left>
      <right/>
      <top style="thin">
        <color auto="1"/>
      </top>
      <bottom style="thick">
        <color auto="1"/>
      </bottom>
      <diagonal/>
    </border>
    <border>
      <left style="thick">
        <color auto="1"/>
      </left>
      <right/>
      <top style="thin">
        <color auto="1"/>
      </top>
      <bottom/>
      <diagonal/>
    </border>
    <border>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ck">
        <color auto="1"/>
      </right>
      <top style="thin">
        <color auto="1"/>
      </top>
      <bottom/>
      <diagonal/>
    </border>
    <border>
      <left/>
      <right style="thin">
        <color auto="1"/>
      </right>
      <top style="thin">
        <color auto="1"/>
      </top>
      <bottom style="thick">
        <color auto="1"/>
      </bottom>
      <diagonal/>
    </border>
    <border>
      <left/>
      <right style="thick">
        <color auto="1"/>
      </right>
      <top style="thin">
        <color auto="1"/>
      </top>
      <bottom style="thin">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ck">
        <color auto="1"/>
      </right>
      <top/>
      <bottom/>
      <diagonal/>
    </border>
    <border>
      <left/>
      <right style="thick">
        <color auto="1"/>
      </right>
      <top/>
      <bottom style="thick">
        <color auto="1"/>
      </bottom>
      <diagonal/>
    </border>
    <border>
      <left/>
      <right/>
      <top style="thick">
        <color auto="1"/>
      </top>
      <bottom style="thick">
        <color auto="1"/>
      </bottom>
      <diagonal/>
    </border>
    <border>
      <left/>
      <right style="thick">
        <color auto="1"/>
      </right>
      <top style="thin">
        <color auto="1"/>
      </top>
      <bottom style="thick">
        <color auto="1"/>
      </bottom>
      <diagonal/>
    </border>
    <border>
      <left/>
      <right/>
      <top style="thin">
        <color auto="1"/>
      </top>
      <bottom style="thin">
        <color auto="1"/>
      </bottom>
      <diagonal/>
    </border>
    <border>
      <left style="thin">
        <color auto="1"/>
      </left>
      <right/>
      <top style="thick">
        <color auto="1"/>
      </top>
      <bottom style="thick">
        <color auto="1"/>
      </bottom>
      <diagonal/>
    </border>
    <border>
      <left style="thick">
        <color auto="1"/>
      </left>
      <right/>
      <top/>
      <bottom style="thick">
        <color auto="1"/>
      </bottom>
      <diagonal/>
    </border>
    <border>
      <left style="thin">
        <color auto="1"/>
      </left>
      <right/>
      <top/>
      <bottom/>
      <diagonal/>
    </border>
    <border>
      <left/>
      <right style="thin">
        <color auto="1"/>
      </right>
      <top style="thick">
        <color auto="1"/>
      </top>
      <bottom/>
      <diagonal/>
    </border>
    <border>
      <left style="thick">
        <color auto="1"/>
      </left>
      <right/>
      <top style="thick">
        <color auto="1"/>
      </top>
      <bottom/>
      <diagonal/>
    </border>
    <border>
      <left/>
      <right style="thick">
        <color auto="1"/>
      </right>
      <top style="thin">
        <color auto="1"/>
      </top>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ck">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s>
  <cellStyleXfs count="41">
    <xf numFmtId="0" fontId="0" fillId="0" borderId="0">
      <alignment vertical="center"/>
    </xf>
    <xf numFmtId="9" fontId="14"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15" fillId="4" borderId="0" applyNumberFormat="0" applyBorder="0" applyAlignment="0" applyProtection="0">
      <alignment vertical="center"/>
    </xf>
    <xf numFmtId="0" fontId="16" fillId="3" borderId="1" applyNumberFormat="0" applyAlignment="0" applyProtection="0">
      <alignment vertical="center"/>
    </xf>
    <xf numFmtId="0" fontId="17"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8" fillId="0" borderId="2"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3" borderId="6" applyNumberFormat="0" applyAlignment="0" applyProtection="0">
      <alignment vertical="center"/>
    </xf>
    <xf numFmtId="0" fontId="23" fillId="0" borderId="0" applyNumberFormat="0" applyFill="0" applyBorder="0" applyAlignment="0" applyProtection="0">
      <alignment vertical="center"/>
    </xf>
    <xf numFmtId="0" fontId="24" fillId="2" borderId="1" applyNumberFormat="0" applyAlignment="0" applyProtection="0">
      <alignment vertical="center"/>
    </xf>
    <xf numFmtId="0" fontId="25" fillId="5"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cellStyleXfs>
  <cellXfs count="415">
    <xf numFmtId="0" fontId="0" fillId="0" borderId="0" xfId="0">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4" fillId="0" borderId="7" xfId="0" applyFont="1" applyBorder="1" applyAlignment="1">
      <alignment vertical="center" wrapText="1"/>
    </xf>
    <xf numFmtId="176" fontId="4" fillId="0" borderId="8" xfId="0" applyNumberFormat="1" applyFont="1" applyBorder="1" applyAlignment="1">
      <alignment vertical="center" wrapText="1"/>
    </xf>
    <xf numFmtId="0" fontId="0" fillId="0" borderId="0" xfId="0" applyBorder="1">
      <alignment vertical="center"/>
    </xf>
    <xf numFmtId="10" fontId="4" fillId="0" borderId="0" xfId="1" applyNumberFormat="1" applyFont="1" applyBorder="1" applyAlignment="1">
      <alignment vertical="center"/>
    </xf>
    <xf numFmtId="0" fontId="5" fillId="0" borderId="0" xfId="0" applyFont="1" applyBorder="1" applyAlignment="1">
      <alignment horizontal="left" vertical="center"/>
    </xf>
    <xf numFmtId="0" fontId="0" fillId="0" borderId="0" xfId="0" applyAlignment="1">
      <alignment vertical="center" wrapText="1"/>
    </xf>
    <xf numFmtId="0" fontId="0" fillId="0" borderId="0" xfId="0" applyFont="1" applyBorder="1">
      <alignment vertical="center"/>
    </xf>
    <xf numFmtId="176" fontId="4" fillId="0" borderId="8" xfId="0" applyNumberFormat="1" applyFont="1" applyBorder="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1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4" fillId="0" borderId="11" xfId="0" applyFont="1" applyFill="1" applyBorder="1" applyAlignment="1">
      <alignment vertical="center" wrapText="1"/>
    </xf>
    <xf numFmtId="0" fontId="11" fillId="0" borderId="0" xfId="0" applyFont="1" applyFill="1" applyBorder="1" applyAlignment="1"/>
    <xf numFmtId="0" fontId="5" fillId="0" borderId="0" xfId="0" applyFont="1" applyFill="1" applyBorder="1" applyAlignment="1">
      <alignment horizontal="center" vertical="center"/>
    </xf>
    <xf numFmtId="0" fontId="4" fillId="0" borderId="12" xfId="0" applyFont="1" applyFill="1" applyBorder="1" applyAlignment="1">
      <alignmen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49" fontId="4" fillId="0" borderId="12" xfId="0" applyNumberFormat="1" applyFont="1" applyFill="1" applyBorder="1" applyAlignment="1">
      <alignment vertical="center" wrapText="1"/>
    </xf>
    <xf numFmtId="0" fontId="4" fillId="0" borderId="13" xfId="0" applyFont="1" applyFill="1" applyBorder="1" applyAlignment="1">
      <alignment vertical="center" wrapText="1"/>
    </xf>
    <xf numFmtId="0" fontId="0" fillId="0" borderId="8" xfId="0"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9" fillId="0" borderId="0" xfId="0" applyFont="1" applyFill="1" applyAlignment="1">
      <alignment vertical="center"/>
    </xf>
    <xf numFmtId="0" fontId="4" fillId="0" borderId="0"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12" xfId="0" applyNumberFormat="1" applyFont="1" applyFill="1" applyBorder="1" applyAlignment="1">
      <alignment vertical="center" wrapText="1"/>
    </xf>
    <xf numFmtId="0" fontId="4" fillId="0" borderId="9" xfId="0" applyFont="1" applyFill="1" applyBorder="1" applyAlignment="1">
      <alignment vertical="center" wrapText="1"/>
    </xf>
    <xf numFmtId="49" fontId="4" fillId="0" borderId="19" xfId="0" applyNumberFormat="1" applyFont="1" applyFill="1" applyBorder="1" applyAlignment="1">
      <alignment vertical="center" wrapText="1"/>
    </xf>
    <xf numFmtId="0" fontId="4" fillId="0" borderId="19" xfId="0" applyFont="1" applyFill="1" applyBorder="1" applyAlignment="1">
      <alignment vertical="center" wrapText="1"/>
    </xf>
    <xf numFmtId="0" fontId="11" fillId="0" borderId="0" xfId="0" applyFont="1" applyFill="1" applyBorder="1" applyAlignment="1">
      <alignment horizontal="center"/>
    </xf>
    <xf numFmtId="49" fontId="4" fillId="0" borderId="20"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8" xfId="0" applyFont="1" applyBorder="1">
      <alignment vertical="center"/>
    </xf>
    <xf numFmtId="0" fontId="4" fillId="0" borderId="7" xfId="0" applyFont="1" applyBorder="1">
      <alignment vertical="center"/>
    </xf>
    <xf numFmtId="0" fontId="4" fillId="0" borderId="8" xfId="0" applyFont="1" applyBorder="1" applyAlignment="1">
      <alignment vertical="center" wrapText="1"/>
    </xf>
    <xf numFmtId="0" fontId="0" fillId="0" borderId="8" xfId="0" applyBorder="1" applyAlignment="1">
      <alignment vertical="center" wrapText="1"/>
    </xf>
    <xf numFmtId="0" fontId="0" fillId="0" borderId="8" xfId="0" applyFont="1" applyBorder="1" applyAlignment="1">
      <alignment vertical="center" wrapText="1"/>
    </xf>
    <xf numFmtId="0" fontId="0" fillId="0" borderId="8" xfId="0" applyFill="1" applyBorder="1" applyAlignment="1">
      <alignment horizontal="lef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42" xfId="0" applyFont="1" applyFill="1" applyBorder="1" applyAlignment="1">
      <alignment horizontal="center" vertical="center" wrapText="1"/>
    </xf>
    <xf numFmtId="0" fontId="4" fillId="0" borderId="29" xfId="0"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32"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7" xfId="0" applyFont="1" applyFill="1" applyBorder="1" applyAlignment="1">
      <alignmen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0" xfId="1" applyNumberFormat="1" applyFont="1" applyBorder="1">
      <alignment vertical="center"/>
    </xf>
    <xf numFmtId="0" fontId="4" fillId="0" borderId="0" xfId="0" applyNumberFormat="1" applyFont="1" applyBorder="1" applyAlignment="1">
      <alignment vertical="center" wrapText="1"/>
    </xf>
    <xf numFmtId="0" fontId="5" fillId="0" borderId="0" xfId="0" applyNumberFormat="1" applyFont="1" applyBorder="1" applyAlignment="1">
      <alignment horizontal="center" vertical="center" wrapText="1"/>
    </xf>
    <xf numFmtId="0" fontId="0" fillId="0" borderId="0" xfId="0" applyNumberFormat="1" applyFill="1" applyBorder="1" applyAlignment="1">
      <alignment horizontal="right" vertical="center"/>
    </xf>
    <xf numFmtId="49" fontId="7" fillId="0" borderId="0" xfId="0" applyNumberFormat="1" applyFont="1" applyFill="1" applyBorder="1">
      <alignment vertical="center"/>
    </xf>
    <xf numFmtId="0" fontId="5" fillId="6" borderId="0" xfId="0" applyFont="1" applyFill="1" applyAlignment="1">
      <alignment vertical="center" wrapText="1"/>
    </xf>
    <xf numFmtId="0" fontId="4" fillId="0" borderId="53" xfId="0" applyFont="1" applyFill="1" applyBorder="1" applyAlignment="1">
      <alignment horizontal="left" vertical="center" wrapText="1"/>
    </xf>
    <xf numFmtId="0" fontId="4" fillId="0" borderId="13" xfId="0" quotePrefix="1" applyFont="1" applyFill="1" applyBorder="1" applyAlignment="1">
      <alignment vertical="center" wrapText="1"/>
    </xf>
    <xf numFmtId="55" fontId="4" fillId="0" borderId="8" xfId="0" applyNumberFormat="1" applyFont="1" applyFill="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8" fillId="0" borderId="8" xfId="0" applyFont="1" applyBorder="1">
      <alignment vertical="center"/>
    </xf>
    <xf numFmtId="0" fontId="0" fillId="0" borderId="8" xfId="0" applyBorder="1">
      <alignment vertical="center"/>
    </xf>
    <xf numFmtId="0" fontId="4" fillId="0" borderId="12" xfId="0" applyFont="1" applyFill="1" applyBorder="1" applyAlignment="1">
      <alignment vertical="top" wrapText="1"/>
    </xf>
    <xf numFmtId="0" fontId="4" fillId="0" borderId="0" xfId="0" applyFont="1" applyFill="1">
      <alignment vertical="center"/>
    </xf>
    <xf numFmtId="0" fontId="29" fillId="0" borderId="8" xfId="0" applyFont="1" applyBorder="1">
      <alignmen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54"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54"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vertical="center"/>
    </xf>
    <xf numFmtId="0" fontId="4" fillId="0" borderId="4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8" xfId="0" applyFont="1" applyFill="1" applyBorder="1" applyAlignment="1">
      <alignment horizontal="center" vertical="center" wrapText="1"/>
    </xf>
    <xf numFmtId="0" fontId="7" fillId="0" borderId="0" xfId="0" applyFont="1" applyBorder="1">
      <alignment vertical="center"/>
    </xf>
    <xf numFmtId="0" fontId="4" fillId="0" borderId="5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22" xfId="0" applyFont="1" applyFill="1" applyBorder="1" applyAlignment="1">
      <alignment vertical="center" wrapText="1"/>
    </xf>
    <xf numFmtId="0" fontId="4" fillId="0" borderId="30" xfId="0" applyFont="1" applyFill="1" applyBorder="1" applyAlignment="1">
      <alignment horizontal="center" vertical="center" wrapText="1"/>
    </xf>
    <xf numFmtId="0" fontId="5" fillId="0" borderId="22" xfId="0" applyFont="1" applyBorder="1" applyAlignment="1">
      <alignment vertical="center" wrapText="1"/>
    </xf>
    <xf numFmtId="0" fontId="5" fillId="0" borderId="9" xfId="0" applyFont="1" applyFill="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4" fillId="0" borderId="0" xfId="0" applyFont="1" applyBorder="1">
      <alignment vertical="center"/>
    </xf>
    <xf numFmtId="0" fontId="4" fillId="0" borderId="8" xfId="0" applyFont="1" applyFill="1" applyBorder="1">
      <alignment vertical="center"/>
    </xf>
    <xf numFmtId="176" fontId="4" fillId="0" borderId="8" xfId="0" applyNumberFormat="1" applyFont="1" applyFill="1" applyBorder="1">
      <alignment vertical="center"/>
    </xf>
    <xf numFmtId="0" fontId="4" fillId="0" borderId="7" xfId="0" applyFont="1" applyFill="1" applyBorder="1">
      <alignment vertical="center"/>
    </xf>
    <xf numFmtId="0" fontId="5" fillId="0" borderId="0" xfId="0" applyFont="1" applyFill="1" applyBorder="1" applyAlignment="1">
      <alignment vertical="center" wrapText="1"/>
    </xf>
    <xf numFmtId="0" fontId="4" fillId="0" borderId="0" xfId="0" applyFont="1" applyFill="1" applyBorder="1">
      <alignment vertical="center"/>
    </xf>
    <xf numFmtId="176" fontId="4" fillId="0" borderId="8" xfId="0" applyNumberFormat="1" applyFont="1" applyFill="1" applyBorder="1" applyAlignment="1">
      <alignment vertical="center" wrapText="1"/>
    </xf>
    <xf numFmtId="0" fontId="10" fillId="0" borderId="8" xfId="0" applyFont="1" applyFill="1" applyBorder="1" applyAlignment="1">
      <alignment vertical="center" wrapText="1"/>
    </xf>
    <xf numFmtId="0" fontId="7" fillId="0" borderId="8" xfId="0" applyFont="1" applyFill="1" applyBorder="1">
      <alignment vertical="center"/>
    </xf>
    <xf numFmtId="0" fontId="7" fillId="0" borderId="0" xfId="0" applyFont="1" applyFill="1" applyBorder="1">
      <alignment vertical="center"/>
    </xf>
    <xf numFmtId="0" fontId="6" fillId="0" borderId="0" xfId="0" applyFont="1" applyFill="1" applyBorder="1">
      <alignment vertical="center"/>
    </xf>
    <xf numFmtId="38" fontId="7" fillId="0" borderId="0" xfId="6" applyFont="1" applyFill="1" applyBorder="1">
      <alignment vertical="center"/>
    </xf>
    <xf numFmtId="38" fontId="4" fillId="0" borderId="0" xfId="6" applyFont="1" applyFill="1" applyBorder="1">
      <alignment vertical="center"/>
    </xf>
    <xf numFmtId="176" fontId="4" fillId="0" borderId="0" xfId="0" applyNumberFormat="1" applyFont="1" applyFill="1" applyBorder="1">
      <alignment vertical="center"/>
    </xf>
    <xf numFmtId="176" fontId="4" fillId="0" borderId="0" xfId="1" applyNumberFormat="1" applyFont="1" applyFill="1" applyBorder="1">
      <alignment vertical="center"/>
    </xf>
    <xf numFmtId="177" fontId="4" fillId="0" borderId="0" xfId="1" applyNumberFormat="1" applyFont="1" applyFill="1" applyBorder="1">
      <alignment vertical="center"/>
    </xf>
    <xf numFmtId="176" fontId="4" fillId="0" borderId="0" xfId="0" applyNumberFormat="1" applyFont="1" applyFill="1" applyBorder="1" applyAlignment="1">
      <alignment vertical="center" wrapText="1"/>
    </xf>
    <xf numFmtId="0" fontId="4" fillId="0" borderId="0" xfId="0" applyNumberFormat="1" applyFont="1" applyFill="1" applyBorder="1" applyAlignment="1">
      <alignment vertical="center" wrapText="1"/>
    </xf>
    <xf numFmtId="176" fontId="4" fillId="0" borderId="0" xfId="1" applyNumberFormat="1" applyFont="1" applyFill="1" applyBorder="1" applyAlignment="1">
      <alignment vertical="center" wrapText="1"/>
    </xf>
    <xf numFmtId="176" fontId="7" fillId="0" borderId="0" xfId="0" applyNumberFormat="1" applyFont="1" applyFill="1" applyBorder="1" applyAlignment="1">
      <alignment vertical="center" wrapText="1"/>
    </xf>
    <xf numFmtId="176" fontId="7" fillId="0" borderId="0" xfId="0" applyNumberFormat="1" applyFont="1" applyFill="1" applyBorder="1">
      <alignment vertical="center"/>
    </xf>
    <xf numFmtId="176" fontId="4" fillId="0" borderId="0" xfId="0" applyNumberFormat="1" applyFont="1" applyFill="1" applyBorder="1" applyAlignment="1">
      <alignment horizontal="right" vertical="center"/>
    </xf>
    <xf numFmtId="0" fontId="7" fillId="0" borderId="0" xfId="0" applyNumberFormat="1" applyFont="1" applyFill="1" applyBorder="1">
      <alignment vertical="center"/>
    </xf>
    <xf numFmtId="10" fontId="4" fillId="0" borderId="0" xfId="0" applyNumberFormat="1" applyFont="1" applyFill="1" applyBorder="1" applyAlignment="1">
      <alignment vertical="center" wrapText="1"/>
    </xf>
    <xf numFmtId="178" fontId="4" fillId="0" borderId="0" xfId="0" applyNumberFormat="1" applyFont="1" applyFill="1" applyBorder="1" applyAlignment="1">
      <alignment vertical="center"/>
    </xf>
    <xf numFmtId="178" fontId="4" fillId="0" borderId="0" xfId="0" applyNumberFormat="1" applyFont="1" applyFill="1" applyBorder="1">
      <alignment vertical="center"/>
    </xf>
    <xf numFmtId="179" fontId="7" fillId="0" borderId="0" xfId="6" applyNumberFormat="1" applyFont="1" applyFill="1" applyBorder="1" applyAlignment="1">
      <alignment vertical="center" wrapText="1"/>
    </xf>
    <xf numFmtId="179" fontId="4" fillId="0" borderId="0" xfId="6" applyNumberFormat="1" applyFont="1" applyFill="1" applyBorder="1" applyAlignment="1">
      <alignment vertical="center" wrapText="1"/>
    </xf>
    <xf numFmtId="179" fontId="4" fillId="0" borderId="0" xfId="6" applyNumberFormat="1" applyFont="1" applyFill="1" applyBorder="1">
      <alignment vertical="center"/>
    </xf>
    <xf numFmtId="179" fontId="4" fillId="0" borderId="0" xfId="0" applyNumberFormat="1" applyFont="1" applyFill="1" applyBorder="1">
      <alignment vertical="center"/>
    </xf>
    <xf numFmtId="179" fontId="7" fillId="0" borderId="0" xfId="6" applyNumberFormat="1" applyFont="1" applyFill="1" applyBorder="1">
      <alignment vertical="center"/>
    </xf>
    <xf numFmtId="0" fontId="30" fillId="0" borderId="0" xfId="0" applyFont="1" applyFill="1" applyBorder="1">
      <alignment vertical="center"/>
    </xf>
    <xf numFmtId="0" fontId="32" fillId="0" borderId="0" xfId="0" applyFont="1" applyFill="1" applyBorder="1">
      <alignment vertical="center"/>
    </xf>
    <xf numFmtId="0" fontId="33" fillId="0" borderId="0" xfId="0" applyFont="1" applyFill="1" applyBorder="1">
      <alignment vertical="center"/>
    </xf>
    <xf numFmtId="0" fontId="33" fillId="0" borderId="0" xfId="0" applyFont="1" applyFill="1" applyBorder="1" applyAlignment="1">
      <alignment vertical="center"/>
    </xf>
    <xf numFmtId="0" fontId="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0" applyNumberFormat="1" applyFont="1" applyFill="1" applyBorder="1" applyAlignment="1">
      <alignment horizontal="center" vertical="center"/>
    </xf>
    <xf numFmtId="0" fontId="33" fillId="0" borderId="0" xfId="0" applyFont="1" applyFill="1" applyBorder="1" applyAlignment="1">
      <alignment vertical="top"/>
    </xf>
    <xf numFmtId="179" fontId="4"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179" fontId="4" fillId="0" borderId="8" xfId="0" applyNumberFormat="1" applyFont="1" applyFill="1" applyBorder="1">
      <alignment vertical="center"/>
    </xf>
    <xf numFmtId="10" fontId="4" fillId="0" borderId="8" xfId="1" applyNumberFormat="1" applyFont="1" applyFill="1" applyBorder="1" applyAlignment="1">
      <alignment vertical="center"/>
    </xf>
    <xf numFmtId="179" fontId="7" fillId="0" borderId="8" xfId="0" applyNumberFormat="1" applyFont="1" applyFill="1" applyBorder="1">
      <alignment vertical="center"/>
    </xf>
    <xf numFmtId="178" fontId="4" fillId="0" borderId="8" xfId="0" applyNumberFormat="1" applyFont="1" applyFill="1" applyBorder="1">
      <alignment vertical="center"/>
    </xf>
    <xf numFmtId="179" fontId="5" fillId="0" borderId="8" xfId="6" applyNumberFormat="1" applyFont="1" applyFill="1" applyBorder="1" applyAlignment="1">
      <alignment horizontal="center" vertical="center"/>
    </xf>
    <xf numFmtId="179" fontId="4" fillId="0" borderId="8" xfId="6" applyNumberFormat="1" applyFont="1" applyFill="1" applyBorder="1">
      <alignment vertical="center"/>
    </xf>
    <xf numFmtId="10" fontId="4" fillId="0" borderId="8" xfId="1" applyNumberFormat="1" applyFont="1" applyFill="1" applyBorder="1">
      <alignment vertical="center"/>
    </xf>
    <xf numFmtId="0" fontId="5" fillId="0" borderId="8" xfId="0" applyFont="1" applyFill="1" applyBorder="1" applyAlignment="1">
      <alignment vertical="center" wrapText="1"/>
    </xf>
    <xf numFmtId="179" fontId="4" fillId="0" borderId="8" xfId="6" applyNumberFormat="1" applyFont="1" applyFill="1" applyBorder="1" applyAlignment="1">
      <alignment vertical="center" wrapText="1"/>
    </xf>
    <xf numFmtId="179" fontId="7" fillId="0" borderId="8" xfId="6" applyNumberFormat="1" applyFont="1" applyFill="1" applyBorder="1" applyAlignment="1">
      <alignment vertical="center" wrapText="1"/>
    </xf>
    <xf numFmtId="10" fontId="4" fillId="0" borderId="8" xfId="1" applyNumberFormat="1" applyFont="1" applyFill="1" applyBorder="1" applyAlignment="1">
      <alignment vertical="center" wrapText="1"/>
    </xf>
    <xf numFmtId="0" fontId="5" fillId="0" borderId="7" xfId="0" applyFont="1" applyFill="1" applyBorder="1" applyAlignment="1">
      <alignment horizontal="center" vertical="center"/>
    </xf>
    <xf numFmtId="0" fontId="4" fillId="0" borderId="4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6" xfId="0" applyFont="1" applyFill="1" applyBorder="1" applyAlignment="1">
      <alignment vertical="center" wrapText="1"/>
    </xf>
    <xf numFmtId="0" fontId="5" fillId="0" borderId="46" xfId="0" applyFont="1" applyFill="1" applyBorder="1" applyAlignment="1">
      <alignment vertical="center" wrapText="1"/>
    </xf>
    <xf numFmtId="0" fontId="5" fillId="0" borderId="7" xfId="0" applyFont="1" applyFill="1" applyBorder="1" applyAlignment="1">
      <alignment vertical="center" wrapText="1"/>
    </xf>
    <xf numFmtId="0" fontId="5" fillId="0" borderId="32"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22" xfId="0" applyFont="1" applyFill="1" applyBorder="1">
      <alignment vertical="center"/>
    </xf>
    <xf numFmtId="0" fontId="4" fillId="0" borderId="4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6" xfId="0" applyFont="1" applyFill="1" applyBorder="1">
      <alignment vertical="center"/>
    </xf>
    <xf numFmtId="0" fontId="5" fillId="0" borderId="8" xfId="0" applyFont="1" applyFill="1" applyBorder="1">
      <alignment vertical="center"/>
    </xf>
    <xf numFmtId="0" fontId="0" fillId="0" borderId="8" xfId="0" applyFont="1" applyFill="1" applyBorder="1" applyAlignment="1">
      <alignment vertical="center" wrapText="1"/>
    </xf>
    <xf numFmtId="10" fontId="4" fillId="0" borderId="8" xfId="1" applyNumberFormat="1" applyFont="1" applyFill="1" applyBorder="1" applyAlignment="1">
      <alignment horizontal="right" vertical="center" wrapText="1"/>
    </xf>
    <xf numFmtId="0" fontId="0" fillId="0" borderId="8" xfId="0" applyFont="1" applyFill="1" applyBorder="1">
      <alignment vertical="center"/>
    </xf>
    <xf numFmtId="179" fontId="4" fillId="0" borderId="8" xfId="6" applyNumberFormat="1" applyFont="1" applyFill="1" applyBorder="1" applyAlignment="1">
      <alignment horizontal="right" vertical="center" wrapText="1"/>
    </xf>
    <xf numFmtId="0" fontId="0" fillId="0" borderId="8" xfId="0" applyFont="1" applyFill="1" applyBorder="1" applyAlignment="1">
      <alignment horizontal="center" vertical="center"/>
    </xf>
    <xf numFmtId="179" fontId="5" fillId="0" borderId="8" xfId="0" applyNumberFormat="1" applyFont="1" applyFill="1" applyBorder="1" applyAlignment="1">
      <alignment horizontal="center" vertical="center"/>
    </xf>
    <xf numFmtId="0" fontId="4" fillId="0" borderId="8" xfId="0" applyFont="1" applyFill="1" applyBorder="1" applyAlignment="1">
      <alignment horizontal="center" vertical="center"/>
    </xf>
    <xf numFmtId="179" fontId="4" fillId="0" borderId="8" xfId="6" applyNumberFormat="1" applyFont="1" applyFill="1" applyBorder="1" applyAlignment="1">
      <alignment horizontal="center" vertical="center"/>
    </xf>
    <xf numFmtId="0" fontId="7" fillId="0" borderId="8" xfId="0" applyFont="1" applyFill="1" applyBorder="1" applyAlignment="1">
      <alignment horizontal="center" vertical="center"/>
    </xf>
    <xf numFmtId="0" fontId="4" fillId="0" borderId="8" xfId="0" applyNumberFormat="1" applyFont="1" applyFill="1" applyBorder="1" applyAlignment="1">
      <alignment vertical="center" wrapText="1"/>
    </xf>
    <xf numFmtId="179" fontId="4" fillId="0" borderId="8" xfId="0" applyNumberFormat="1" applyFont="1" applyFill="1" applyBorder="1" applyAlignment="1">
      <alignment vertical="center" wrapText="1"/>
    </xf>
    <xf numFmtId="176" fontId="7" fillId="0" borderId="8" xfId="0" applyNumberFormat="1" applyFont="1" applyFill="1" applyBorder="1" applyAlignment="1">
      <alignment vertical="center" wrapText="1"/>
    </xf>
    <xf numFmtId="176" fontId="7" fillId="0" borderId="8" xfId="0" applyNumberFormat="1" applyFont="1" applyFill="1" applyBorder="1">
      <alignment vertical="center"/>
    </xf>
    <xf numFmtId="0" fontId="31" fillId="0" borderId="8" xfId="0" applyFont="1" applyFill="1" applyBorder="1" applyAlignment="1">
      <alignment horizontal="center" vertical="center"/>
    </xf>
    <xf numFmtId="179" fontId="31" fillId="0" borderId="8" xfId="6" applyNumberFormat="1" applyFont="1" applyFill="1" applyBorder="1" applyAlignment="1">
      <alignment horizontal="center" vertical="center"/>
    </xf>
    <xf numFmtId="0" fontId="30" fillId="0" borderId="8" xfId="0" applyFont="1" applyFill="1" applyBorder="1" applyAlignment="1">
      <alignment horizontal="center" vertical="center"/>
    </xf>
    <xf numFmtId="179" fontId="4" fillId="0" borderId="8" xfId="6" applyNumberFormat="1" applyFont="1" applyFill="1" applyBorder="1" applyAlignment="1">
      <alignment horizontal="right" vertical="center"/>
    </xf>
    <xf numFmtId="179" fontId="7" fillId="0" borderId="8" xfId="6" applyNumberFormat="1" applyFont="1" applyFill="1" applyBorder="1" applyAlignment="1">
      <alignment horizontal="right" vertical="center"/>
    </xf>
    <xf numFmtId="179" fontId="7" fillId="0" borderId="8" xfId="6" applyNumberFormat="1" applyFont="1" applyFill="1" applyBorder="1">
      <alignment vertical="center"/>
    </xf>
    <xf numFmtId="0" fontId="5" fillId="0" borderId="10" xfId="0" applyFont="1" applyFill="1" applyBorder="1" applyAlignment="1">
      <alignment horizontal="center" vertical="center"/>
    </xf>
    <xf numFmtId="0" fontId="4" fillId="0" borderId="22" xfId="0" applyFont="1" applyFill="1" applyBorder="1">
      <alignment vertical="center"/>
    </xf>
    <xf numFmtId="0" fontId="5" fillId="0" borderId="22" xfId="0" applyFont="1" applyFill="1" applyBorder="1" applyAlignment="1">
      <alignment horizontal="center" vertical="center"/>
    </xf>
    <xf numFmtId="0" fontId="4" fillId="0" borderId="22" xfId="0" applyFont="1" applyFill="1" applyBorder="1" applyAlignment="1">
      <alignment vertical="center"/>
    </xf>
    <xf numFmtId="0" fontId="5" fillId="0" borderId="22" xfId="0" applyFont="1" applyFill="1" applyBorder="1" applyAlignment="1">
      <alignment vertical="center" wrapText="1"/>
    </xf>
    <xf numFmtId="0" fontId="4" fillId="0" borderId="46" xfId="0" applyFont="1" applyFill="1" applyBorder="1" applyAlignment="1">
      <alignment horizontal="left" vertical="top"/>
    </xf>
    <xf numFmtId="0" fontId="4" fillId="0" borderId="7" xfId="0" applyFont="1" applyFill="1" applyBorder="1" applyAlignment="1">
      <alignment horizontal="left" vertical="top" wrapText="1"/>
    </xf>
    <xf numFmtId="0" fontId="4" fillId="0" borderId="46" xfId="0" applyFont="1" applyFill="1" applyBorder="1" applyAlignment="1">
      <alignment horizontal="left" vertical="top" wrapText="1"/>
    </xf>
    <xf numFmtId="49" fontId="4" fillId="0" borderId="46"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0" fontId="5" fillId="0" borderId="46" xfId="0" applyFont="1" applyFill="1" applyBorder="1" applyAlignment="1">
      <alignment horizontal="left" vertical="top" wrapText="1"/>
    </xf>
    <xf numFmtId="0" fontId="5" fillId="0" borderId="7" xfId="0" applyFont="1" applyFill="1" applyBorder="1" applyAlignment="1">
      <alignment horizontal="left" vertical="top" wrapText="1"/>
    </xf>
    <xf numFmtId="0" fontId="4" fillId="0" borderId="22" xfId="0" applyFont="1" applyFill="1" applyBorder="1" applyAlignment="1">
      <alignment horizontal="center" vertical="top"/>
    </xf>
    <xf numFmtId="0" fontId="0" fillId="0" borderId="22" xfId="0" applyFont="1" applyFill="1" applyBorder="1" applyAlignment="1">
      <alignment vertical="center" wrapText="1"/>
    </xf>
    <xf numFmtId="0" fontId="0" fillId="0" borderId="7" xfId="0" applyFont="1" applyFill="1" applyBorder="1" applyAlignment="1">
      <alignment vertical="center" wrapText="1"/>
    </xf>
    <xf numFmtId="0" fontId="4" fillId="0" borderId="22" xfId="0" applyFont="1" applyFill="1" applyBorder="1" applyAlignment="1">
      <alignment horizontal="center" vertical="center"/>
    </xf>
    <xf numFmtId="0" fontId="7" fillId="0" borderId="22" xfId="0" applyFont="1" applyFill="1" applyBorder="1" applyAlignment="1">
      <alignment vertical="center" wrapText="1"/>
    </xf>
    <xf numFmtId="0" fontId="7" fillId="0" borderId="7" xfId="0" applyFont="1" applyFill="1" applyBorder="1" applyAlignment="1">
      <alignment vertical="center" wrapText="1"/>
    </xf>
    <xf numFmtId="0" fontId="12" fillId="0" borderId="22" xfId="0" applyFont="1" applyFill="1" applyBorder="1" applyAlignment="1">
      <alignment vertical="center" wrapText="1"/>
    </xf>
    <xf numFmtId="0" fontId="12" fillId="0" borderId="7" xfId="0" applyFont="1" applyFill="1" applyBorder="1" applyAlignment="1">
      <alignment vertical="center" wrapText="1"/>
    </xf>
    <xf numFmtId="0" fontId="4" fillId="0" borderId="46" xfId="2" applyFont="1" applyFill="1" applyBorder="1" applyAlignment="1" applyProtection="1">
      <alignment vertical="center" wrapText="1"/>
    </xf>
    <xf numFmtId="0" fontId="4" fillId="0" borderId="7" xfId="2" applyFont="1" applyFill="1" applyBorder="1" applyAlignment="1" applyProtection="1">
      <alignment vertical="center" wrapText="1"/>
    </xf>
    <xf numFmtId="0" fontId="31" fillId="0" borderId="32" xfId="0" applyFont="1" applyFill="1" applyBorder="1" applyAlignment="1">
      <alignment horizontal="center" vertical="center"/>
    </xf>
    <xf numFmtId="0" fontId="31" fillId="0" borderId="28" xfId="0" applyFont="1" applyFill="1" applyBorder="1" applyAlignment="1">
      <alignment horizontal="center" vertical="center"/>
    </xf>
    <xf numFmtId="0" fontId="4" fillId="0" borderId="7" xfId="0" applyFont="1" applyFill="1" applyBorder="1" applyAlignment="1">
      <alignment vertical="center"/>
    </xf>
    <xf numFmtId="0" fontId="0" fillId="0" borderId="22" xfId="0" applyFont="1" applyFill="1" applyBorder="1">
      <alignment vertical="center"/>
    </xf>
    <xf numFmtId="0" fontId="1" fillId="0" borderId="7" xfId="0" applyFont="1" applyFill="1" applyBorder="1">
      <alignment vertical="center"/>
    </xf>
    <xf numFmtId="0" fontId="4" fillId="0" borderId="22" xfId="0" applyFont="1" applyFill="1" applyBorder="1" applyAlignment="1">
      <alignment horizontal="center" vertical="top" wrapText="1"/>
    </xf>
    <xf numFmtId="0" fontId="2" fillId="0" borderId="0" xfId="0" applyFont="1" applyFill="1" applyBorder="1">
      <alignment vertical="center"/>
    </xf>
    <xf numFmtId="179" fontId="4" fillId="0" borderId="0" xfId="6" applyNumberFormat="1" applyFont="1" applyBorder="1" applyAlignment="1">
      <alignment vertical="center" wrapText="1"/>
    </xf>
    <xf numFmtId="0" fontId="4" fillId="0" borderId="0" xfId="6" applyNumberFormat="1" applyFont="1" applyBorder="1" applyAlignment="1">
      <alignment vertical="center" wrapText="1"/>
    </xf>
    <xf numFmtId="0" fontId="4" fillId="0" borderId="0" xfId="1" applyNumberFormat="1" applyFont="1" applyBorder="1" applyAlignment="1">
      <alignment vertical="center"/>
    </xf>
    <xf numFmtId="180" fontId="4" fillId="0" borderId="0" xfId="0" applyNumberFormat="1" applyFont="1" applyBorder="1" applyAlignment="1">
      <alignment vertical="center" wrapText="1"/>
    </xf>
    <xf numFmtId="180" fontId="4" fillId="0" borderId="0" xfId="6" applyNumberFormat="1" applyFont="1" applyBorder="1">
      <alignment vertical="center"/>
    </xf>
    <xf numFmtId="176" fontId="4" fillId="0" borderId="0" xfId="1" applyNumberFormat="1" applyFont="1" applyBorder="1">
      <alignment vertical="center"/>
    </xf>
    <xf numFmtId="176" fontId="4" fillId="0" borderId="0" xfId="0" applyNumberFormat="1" applyFont="1" applyBorder="1" applyAlignment="1">
      <alignment vertical="center" wrapText="1"/>
    </xf>
    <xf numFmtId="0" fontId="5" fillId="0" borderId="0" xfId="0" applyFont="1" applyBorder="1" applyAlignment="1">
      <alignment vertical="center"/>
    </xf>
    <xf numFmtId="0" fontId="4" fillId="0" borderId="46" xfId="0" applyFont="1" applyBorder="1">
      <alignment vertical="center"/>
    </xf>
    <xf numFmtId="0" fontId="5" fillId="0" borderId="46" xfId="0" applyFont="1" applyBorder="1" applyAlignment="1">
      <alignment vertical="center" wrapText="1"/>
    </xf>
    <xf numFmtId="0" fontId="0" fillId="0" borderId="46" xfId="0" applyBorder="1">
      <alignment vertical="center"/>
    </xf>
    <xf numFmtId="0" fontId="0" fillId="0" borderId="46" xfId="0" applyFill="1" applyBorder="1">
      <alignment vertical="center"/>
    </xf>
    <xf numFmtId="179" fontId="4" fillId="0" borderId="8" xfId="6" applyNumberFormat="1" applyFont="1" applyBorder="1" applyAlignment="1">
      <alignment vertical="center" wrapText="1"/>
    </xf>
    <xf numFmtId="0" fontId="4" fillId="0" borderId="8" xfId="6" applyNumberFormat="1" applyFont="1" applyBorder="1" applyAlignment="1">
      <alignment vertical="center" wrapText="1"/>
    </xf>
    <xf numFmtId="0" fontId="4" fillId="0" borderId="8" xfId="1" applyNumberFormat="1" applyFont="1" applyBorder="1" applyAlignment="1">
      <alignment vertical="center"/>
    </xf>
    <xf numFmtId="10" fontId="4" fillId="0" borderId="8" xfId="1" applyNumberFormat="1" applyFont="1" applyBorder="1" applyAlignment="1">
      <alignment vertical="center"/>
    </xf>
    <xf numFmtId="10" fontId="4" fillId="0" borderId="8" xfId="1" applyNumberFormat="1" applyFont="1" applyBorder="1" applyAlignment="1">
      <alignment vertical="center" wrapText="1"/>
    </xf>
    <xf numFmtId="38" fontId="4" fillId="0" borderId="8" xfId="6" applyFont="1" applyBorder="1" applyAlignment="1">
      <alignment vertical="center" wrapText="1"/>
    </xf>
    <xf numFmtId="177" fontId="4" fillId="0" borderId="8" xfId="0" applyNumberFormat="1" applyFont="1" applyBorder="1" applyAlignment="1">
      <alignment vertical="center" wrapText="1"/>
    </xf>
    <xf numFmtId="180" fontId="4" fillId="0" borderId="8" xfId="6" applyNumberFormat="1" applyFont="1" applyBorder="1" applyAlignment="1">
      <alignment vertical="center" wrapText="1"/>
    </xf>
    <xf numFmtId="180" fontId="4" fillId="0" borderId="8" xfId="0" applyNumberFormat="1" applyFont="1" applyBorder="1" applyAlignment="1">
      <alignment vertical="center" wrapText="1"/>
    </xf>
    <xf numFmtId="180" fontId="4" fillId="0" borderId="8" xfId="6" applyNumberFormat="1" applyFont="1" applyFill="1" applyBorder="1" applyAlignment="1">
      <alignment vertical="center" wrapText="1"/>
    </xf>
    <xf numFmtId="0" fontId="0" fillId="0" borderId="8" xfId="0" applyFont="1" applyBorder="1">
      <alignment vertical="center"/>
    </xf>
    <xf numFmtId="180" fontId="4" fillId="0" borderId="8" xfId="6" applyNumberFormat="1" applyFont="1" applyBorder="1">
      <alignment vertical="center"/>
    </xf>
    <xf numFmtId="177" fontId="4" fillId="0" borderId="8" xfId="0" applyNumberFormat="1" applyFont="1" applyBorder="1">
      <alignment vertical="center"/>
    </xf>
    <xf numFmtId="179" fontId="4" fillId="0" borderId="8" xfId="6" applyNumberFormat="1" applyFont="1" applyBorder="1">
      <alignment vertical="center"/>
    </xf>
    <xf numFmtId="10" fontId="4" fillId="0" borderId="8" xfId="1" applyNumberFormat="1" applyFont="1" applyBorder="1">
      <alignment vertical="center"/>
    </xf>
    <xf numFmtId="179" fontId="7" fillId="0" borderId="8" xfId="6" applyNumberFormat="1" applyFont="1" applyBorder="1">
      <alignment vertical="center"/>
    </xf>
    <xf numFmtId="0" fontId="0" fillId="0" borderId="8" xfId="0" applyFill="1" applyBorder="1">
      <alignment vertical="center"/>
    </xf>
    <xf numFmtId="0" fontId="2" fillId="0" borderId="0" xfId="0" applyFont="1" applyBorder="1">
      <alignment vertical="center"/>
    </xf>
    <xf numFmtId="0" fontId="0" fillId="0" borderId="0" xfId="0" applyNumberFormat="1" applyBorder="1">
      <alignment vertical="center"/>
    </xf>
    <xf numFmtId="0" fontId="6" fillId="0" borderId="0" xfId="0" applyFont="1" applyBorder="1">
      <alignment vertical="center"/>
    </xf>
    <xf numFmtId="0" fontId="4" fillId="0" borderId="0" xfId="0" applyFont="1" applyBorder="1" applyAlignment="1">
      <alignment vertical="center"/>
    </xf>
    <xf numFmtId="0" fontId="4" fillId="0" borderId="0" xfId="0" applyNumberFormat="1" applyFont="1" applyBorder="1">
      <alignment vertical="center"/>
    </xf>
    <xf numFmtId="0" fontId="0" fillId="0" borderId="0" xfId="0" applyFill="1" applyBorder="1">
      <alignment vertical="center"/>
    </xf>
    <xf numFmtId="0" fontId="0" fillId="0" borderId="0" xfId="0" applyNumberFormat="1" applyFill="1" applyBorder="1">
      <alignment vertical="center"/>
    </xf>
    <xf numFmtId="0" fontId="5" fillId="0" borderId="7" xfId="0" applyFont="1" applyBorder="1" applyAlignment="1">
      <alignment vertical="center" wrapText="1"/>
    </xf>
    <xf numFmtId="0" fontId="0" fillId="0" borderId="8" xfId="0" applyBorder="1" applyAlignment="1">
      <alignment horizontal="center" vertical="center" wrapText="1"/>
    </xf>
    <xf numFmtId="0" fontId="0" fillId="0" borderId="22" xfId="0" applyBorder="1">
      <alignment vertical="center"/>
    </xf>
    <xf numFmtId="0" fontId="0" fillId="0" borderId="7" xfId="0" applyBorder="1">
      <alignment vertical="center"/>
    </xf>
    <xf numFmtId="0" fontId="5" fillId="0" borderId="22" xfId="0" applyFont="1" applyBorder="1">
      <alignment vertical="center"/>
    </xf>
    <xf numFmtId="0" fontId="5" fillId="0" borderId="7" xfId="0" applyFont="1" applyBorder="1">
      <alignment vertical="center"/>
    </xf>
    <xf numFmtId="0" fontId="7" fillId="0" borderId="7" xfId="0" applyNumberFormat="1" applyFont="1" applyBorder="1" applyAlignment="1" applyProtection="1">
      <alignment vertical="center" wrapText="1"/>
      <protection locked="0"/>
    </xf>
    <xf numFmtId="176" fontId="4" fillId="0" borderId="46" xfId="1" applyNumberFormat="1" applyFont="1" applyBorder="1">
      <alignment vertical="center"/>
    </xf>
    <xf numFmtId="0" fontId="7" fillId="0" borderId="46" xfId="0" applyFont="1" applyBorder="1">
      <alignment vertical="center"/>
    </xf>
    <xf numFmtId="0" fontId="0" fillId="0" borderId="22" xfId="0" applyFill="1" applyBorder="1">
      <alignment vertical="center"/>
    </xf>
    <xf numFmtId="176" fontId="4" fillId="0" borderId="46" xfId="1" applyNumberFormat="1" applyFont="1" applyFill="1" applyBorder="1">
      <alignment vertical="center"/>
    </xf>
    <xf numFmtId="0" fontId="7" fillId="0" borderId="46" xfId="0" applyFont="1" applyFill="1" applyBorder="1">
      <alignment vertical="center"/>
    </xf>
    <xf numFmtId="0" fontId="0" fillId="0" borderId="0" xfId="0" applyBorder="1" applyAlignment="1">
      <alignment horizontal="center" vertical="center"/>
    </xf>
    <xf numFmtId="0" fontId="5" fillId="0" borderId="22" xfId="0" applyFont="1" applyBorder="1" applyAlignment="1">
      <alignment horizontal="center" vertical="center" wrapText="1"/>
    </xf>
    <xf numFmtId="0" fontId="5" fillId="0" borderId="7" xfId="0" applyFont="1" applyBorder="1" applyAlignment="1">
      <alignment horizontal="center" vertical="center" wrapText="1"/>
    </xf>
    <xf numFmtId="0" fontId="0" fillId="0" borderId="8" xfId="0" applyNumberFormat="1" applyBorder="1" applyAlignment="1">
      <alignment horizontal="center" vertical="center" wrapText="1"/>
    </xf>
    <xf numFmtId="0" fontId="0" fillId="0" borderId="8" xfId="0"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2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8" xfId="0" applyNumberFormat="1" applyFont="1" applyBorder="1" applyAlignment="1">
      <alignment horizontal="center" vertical="center"/>
    </xf>
    <xf numFmtId="0" fontId="0" fillId="0" borderId="8" xfId="0" applyBorder="1" applyAlignment="1">
      <alignment horizontal="center" vertical="center"/>
    </xf>
    <xf numFmtId="0" fontId="0" fillId="0" borderId="8" xfId="0" applyFont="1" applyBorder="1" applyAlignment="1">
      <alignment horizontal="center" vertical="center"/>
    </xf>
    <xf numFmtId="0" fontId="0" fillId="0" borderId="46" xfId="0" applyBorder="1" applyAlignment="1">
      <alignment horizontal="center" vertical="center"/>
    </xf>
    <xf numFmtId="0" fontId="0" fillId="0" borderId="8" xfId="0" applyNumberFormat="1" applyBorder="1" applyAlignment="1">
      <alignment horizontal="center" vertical="center"/>
    </xf>
    <xf numFmtId="0" fontId="0" fillId="0" borderId="0" xfId="0" applyFill="1" applyBorder="1" applyAlignment="1">
      <alignment horizontal="center" vertical="center"/>
    </xf>
    <xf numFmtId="0" fontId="0" fillId="0" borderId="22" xfId="0" applyFill="1" applyBorder="1" applyAlignment="1">
      <alignment horizontal="center" vertical="center"/>
    </xf>
    <xf numFmtId="0" fontId="0" fillId="0" borderId="46" xfId="0" applyFill="1" applyBorder="1" applyAlignment="1">
      <alignment horizontal="center" vertical="center"/>
    </xf>
    <xf numFmtId="0" fontId="0" fillId="0" borderId="8" xfId="0" applyNumberFormat="1" applyFill="1" applyBorder="1" applyAlignment="1">
      <alignment horizontal="center" vertical="center"/>
    </xf>
    <xf numFmtId="0" fontId="0" fillId="0" borderId="8" xfId="0" applyFill="1" applyBorder="1" applyAlignment="1">
      <alignment horizontal="center" vertical="center"/>
    </xf>
    <xf numFmtId="0" fontId="4" fillId="0" borderId="22" xfId="0" applyFont="1" applyBorder="1" applyAlignment="1">
      <alignment vertical="center"/>
    </xf>
    <xf numFmtId="0" fontId="5" fillId="0" borderId="22" xfId="0" applyFont="1" applyBorder="1" applyAlignment="1">
      <alignment vertical="center"/>
    </xf>
    <xf numFmtId="0" fontId="7" fillId="0" borderId="22" xfId="0" applyNumberFormat="1" applyFont="1" applyBorder="1" applyAlignment="1" applyProtection="1">
      <alignment vertical="center"/>
      <protection locked="0"/>
    </xf>
    <xf numFmtId="0" fontId="3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31" fillId="0" borderId="0" xfId="0" applyFont="1" applyFill="1" applyBorder="1" applyAlignment="1">
      <alignment vertical="center" wrapText="1"/>
    </xf>
    <xf numFmtId="0" fontId="33" fillId="0" borderId="0" xfId="0" applyFont="1" applyFill="1" applyBorder="1" applyAlignment="1">
      <alignment vertical="center" wrapText="1"/>
    </xf>
    <xf numFmtId="0" fontId="35" fillId="0" borderId="0" xfId="0" applyFont="1" applyFill="1" applyBorder="1" applyAlignment="1">
      <alignment vertical="center" wrapText="1"/>
    </xf>
    <xf numFmtId="9" fontId="5" fillId="0" borderId="8" xfId="0" applyNumberFormat="1" applyFont="1" applyFill="1" applyBorder="1" applyAlignment="1">
      <alignment vertical="center" wrapText="1"/>
    </xf>
    <xf numFmtId="0" fontId="33" fillId="0" borderId="0" xfId="0" applyFont="1" applyFill="1" applyBorder="1" applyAlignment="1">
      <alignment vertical="center" wrapText="1" shrinkToFit="1"/>
    </xf>
    <xf numFmtId="0" fontId="31" fillId="0" borderId="8" xfId="0" applyFont="1" applyFill="1" applyBorder="1" applyAlignment="1">
      <alignment vertical="center" wrapText="1" shrinkToFit="1"/>
    </xf>
    <xf numFmtId="0" fontId="5" fillId="0" borderId="0" xfId="0" applyFont="1" applyFill="1" applyBorder="1" applyAlignment="1">
      <alignment vertical="center" wrapText="1" shrinkToFit="1"/>
    </xf>
    <xf numFmtId="0" fontId="30" fillId="0" borderId="8" xfId="0" applyFont="1" applyFill="1" applyBorder="1" applyAlignment="1">
      <alignment vertical="center" wrapText="1" shrinkToFit="1"/>
    </xf>
    <xf numFmtId="9" fontId="0" fillId="0" borderId="8" xfId="0" applyNumberFormat="1" applyFill="1" applyBorder="1" applyAlignment="1">
      <alignment vertical="center" wrapText="1"/>
    </xf>
    <xf numFmtId="0" fontId="27" fillId="0" borderId="8" xfId="2" applyFill="1" applyBorder="1" applyAlignment="1" applyProtection="1">
      <alignment vertical="center" wrapText="1"/>
    </xf>
    <xf numFmtId="0" fontId="0" fillId="0" borderId="8" xfId="0" applyFill="1" applyBorder="1" applyAlignment="1">
      <alignment horizontal="left" vertical="center" wrapText="1" shrinkToFit="1"/>
    </xf>
    <xf numFmtId="0" fontId="0" fillId="0" borderId="8" xfId="0" applyFill="1" applyBorder="1" applyAlignment="1">
      <alignment vertical="center" wrapText="1" shrinkToFit="1"/>
    </xf>
    <xf numFmtId="0" fontId="10" fillId="0" borderId="0" xfId="0" applyFont="1" applyAlignment="1">
      <alignment vertical="center"/>
    </xf>
    <xf numFmtId="0" fontId="34" fillId="0" borderId="8" xfId="0" applyFont="1" applyBorder="1" applyAlignment="1">
      <alignment vertical="center" wrapText="1"/>
    </xf>
    <xf numFmtId="0" fontId="5" fillId="0" borderId="8" xfId="0" applyFont="1" applyBorder="1" applyAlignment="1">
      <alignment horizontal="center" vertical="center"/>
    </xf>
    <xf numFmtId="0" fontId="0" fillId="0" borderId="0" xfId="0" applyAlignment="1">
      <alignment horizontal="center" vertical="center"/>
    </xf>
    <xf numFmtId="0" fontId="28" fillId="0" borderId="8" xfId="0" applyFont="1" applyFill="1" applyBorder="1">
      <alignment vertical="center"/>
    </xf>
    <xf numFmtId="0" fontId="30"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46" xfId="0" applyFont="1" applyFill="1" applyBorder="1" applyAlignment="1">
      <alignment horizontal="left" vertical="center" wrapText="1"/>
    </xf>
    <xf numFmtId="0" fontId="4" fillId="0" borderId="7" xfId="0" applyFont="1" applyFill="1" applyBorder="1" applyAlignment="1">
      <alignment horizontal="left" vertical="center" wrapText="1"/>
    </xf>
    <xf numFmtId="40" fontId="7" fillId="0" borderId="0" xfId="6" applyNumberFormat="1" applyFont="1" applyFill="1" applyBorder="1">
      <alignment vertical="center"/>
    </xf>
    <xf numFmtId="0" fontId="7" fillId="0" borderId="9" xfId="0" applyFont="1" applyFill="1" applyBorder="1">
      <alignment vertical="center"/>
    </xf>
    <xf numFmtId="0" fontId="5" fillId="0" borderId="46" xfId="0" applyFont="1" applyFill="1" applyBorder="1">
      <alignment vertical="center"/>
    </xf>
    <xf numFmtId="0" fontId="30" fillId="0" borderId="46" xfId="0" applyFont="1" applyFill="1" applyBorder="1" applyAlignment="1">
      <alignment vertical="center" wrapText="1" shrinkToFit="1"/>
    </xf>
    <xf numFmtId="0" fontId="31" fillId="0" borderId="46" xfId="0" applyFont="1" applyFill="1" applyBorder="1" applyAlignment="1">
      <alignment horizontal="center" vertical="center" wrapText="1" shrinkToFit="1"/>
    </xf>
    <xf numFmtId="0" fontId="42" fillId="0" borderId="8" xfId="0" applyFont="1" applyFill="1" applyBorder="1" applyAlignment="1">
      <alignment vertical="center" wrapText="1"/>
    </xf>
    <xf numFmtId="0" fontId="4" fillId="0" borderId="47" xfId="0" applyFont="1" applyFill="1" applyBorder="1" applyAlignment="1">
      <alignment horizontal="center" vertical="center"/>
    </xf>
    <xf numFmtId="0" fontId="11" fillId="0" borderId="59"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1" xfId="0" applyFont="1" applyFill="1" applyBorder="1" applyAlignment="1">
      <alignment vertical="center" wrapText="1"/>
    </xf>
    <xf numFmtId="0" fontId="5" fillId="0" borderId="62" xfId="0" applyFont="1" applyFill="1" applyBorder="1" applyAlignment="1">
      <alignment vertical="center" wrapText="1"/>
    </xf>
    <xf numFmtId="0" fontId="11" fillId="0" borderId="63" xfId="0" applyFont="1" applyFill="1" applyBorder="1" applyAlignment="1">
      <alignment horizontal="center"/>
    </xf>
    <xf numFmtId="0" fontId="4" fillId="0" borderId="60" xfId="0" applyFont="1" applyFill="1" applyBorder="1" applyAlignment="1">
      <alignment horizontal="center"/>
    </xf>
    <xf numFmtId="0" fontId="5" fillId="0" borderId="0" xfId="0" applyFont="1" applyFill="1">
      <alignment vertical="center"/>
    </xf>
    <xf numFmtId="0" fontId="4" fillId="0" borderId="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4" fillId="0" borderId="4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6"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4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2" xfId="0" applyFont="1" applyFill="1" applyBorder="1" applyAlignment="1">
      <alignment horizontal="center" vertical="center"/>
    </xf>
    <xf numFmtId="0" fontId="5" fillId="0" borderId="46" xfId="0" applyFont="1" applyFill="1" applyBorder="1" applyAlignment="1">
      <alignment horizontal="center" vertical="center"/>
    </xf>
    <xf numFmtId="0" fontId="30"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4" fillId="0" borderId="56" xfId="0" applyFont="1" applyFill="1" applyBorder="1" applyAlignment="1">
      <alignment horizontal="center" vertical="center"/>
    </xf>
    <xf numFmtId="0" fontId="4" fillId="0" borderId="21" xfId="0" applyFont="1" applyFill="1" applyBorder="1" applyAlignment="1">
      <alignment horizontal="center"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21" xfId="0"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0"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shrinkToFit="1"/>
    </xf>
    <xf numFmtId="0" fontId="31" fillId="0" borderId="8" xfId="0" applyFont="1" applyFill="1" applyBorder="1" applyAlignment="1">
      <alignment horizontal="center" vertical="center" wrapText="1" shrinkToFit="1"/>
    </xf>
    <xf numFmtId="0" fontId="36" fillId="0" borderId="22"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9"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8" fillId="0" borderId="43" xfId="0" applyFont="1" applyFill="1" applyBorder="1" applyAlignment="1">
      <alignment horizontal="center" wrapText="1"/>
    </xf>
    <xf numFmtId="0" fontId="4"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5" xfId="0" applyFont="1" applyFill="1" applyBorder="1" applyAlignment="1">
      <alignment horizontal="center" wrapText="1"/>
    </xf>
    <xf numFmtId="0" fontId="4" fillId="0" borderId="44"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39" fillId="0" borderId="0" xfId="0" applyFont="1" applyAlignment="1">
      <alignment horizontal="center" vertical="center"/>
    </xf>
    <xf numFmtId="0" fontId="33" fillId="0" borderId="0" xfId="0" applyFont="1" applyAlignment="1">
      <alignment horizontal="center" vertical="center"/>
    </xf>
    <xf numFmtId="0" fontId="0" fillId="0" borderId="7" xfId="0" applyFill="1" applyBorder="1" applyAlignment="1">
      <alignment horizontal="center" vertical="center"/>
    </xf>
    <xf numFmtId="10" fontId="4" fillId="0" borderId="46" xfId="1" applyNumberFormat="1" applyFont="1" applyFill="1" applyBorder="1">
      <alignment vertical="center"/>
    </xf>
    <xf numFmtId="9" fontId="4" fillId="0" borderId="46" xfId="1" applyFont="1" applyFill="1" applyBorder="1">
      <alignment vertical="center"/>
    </xf>
    <xf numFmtId="0" fontId="0" fillId="0" borderId="7" xfId="0" applyFill="1" applyBorder="1">
      <alignment vertical="center"/>
    </xf>
    <xf numFmtId="0" fontId="27" fillId="0" borderId="32" xfId="2" applyFill="1" applyBorder="1" applyAlignment="1" applyProtection="1">
      <alignment vertical="center" wrapText="1"/>
    </xf>
    <xf numFmtId="0" fontId="5" fillId="0" borderId="61" xfId="0" applyFont="1" applyFill="1" applyBorder="1" applyAlignment="1">
      <alignment horizontal="center" vertical="center" wrapText="1"/>
    </xf>
    <xf numFmtId="0" fontId="0" fillId="0" borderId="29" xfId="0" applyFill="1" applyBorder="1">
      <alignment vertical="center"/>
    </xf>
    <xf numFmtId="0" fontId="43" fillId="0" borderId="9" xfId="0" applyFont="1" applyFill="1" applyBorder="1" applyAlignment="1">
      <alignment vertical="center" wrapText="1"/>
    </xf>
    <xf numFmtId="0" fontId="0" fillId="0" borderId="15" xfId="0" applyFill="1" applyBorder="1">
      <alignment vertical="center"/>
    </xf>
    <xf numFmtId="0" fontId="44" fillId="0" borderId="32" xfId="0" applyFont="1" applyFill="1" applyBorder="1" applyAlignment="1">
      <alignment vertical="center" wrapText="1"/>
    </xf>
    <xf numFmtId="0" fontId="29" fillId="0" borderId="8" xfId="0" applyFont="1" applyFill="1" applyBorder="1" applyAlignment="1">
      <alignment vertical="center" wrapText="1"/>
    </xf>
    <xf numFmtId="0" fontId="5" fillId="0" borderId="38" xfId="0" applyFont="1" applyFill="1" applyBorder="1" applyAlignment="1">
      <alignment horizontal="center" vertical="center"/>
    </xf>
    <xf numFmtId="0" fontId="43" fillId="0" borderId="8" xfId="0" applyFont="1" applyFill="1" applyBorder="1" applyAlignment="1">
      <alignment vertical="center" wrapText="1"/>
    </xf>
    <xf numFmtId="0" fontId="43" fillId="0" borderId="7" xfId="0" applyFont="1" applyFill="1" applyBorder="1" applyAlignment="1">
      <alignment vertical="center" wrapText="1"/>
    </xf>
    <xf numFmtId="0" fontId="45" fillId="0" borderId="8" xfId="0" applyFont="1" applyFill="1" applyBorder="1" applyAlignment="1">
      <alignment vertical="center" wrapText="1"/>
    </xf>
    <xf numFmtId="0" fontId="27" fillId="0" borderId="0" xfId="2" applyFill="1" applyAlignment="1" applyProtection="1">
      <alignment vertical="center"/>
    </xf>
  </cellXfs>
  <cellStyles count="41">
    <cellStyle name="パーセント" xfId="1" builtinId="5"/>
    <cellStyle name="ハイパーリンク" xfId="2" builtinId="8"/>
    <cellStyle name="悪い" xfId="3" xr:uid="{00000000-0005-0000-0000-000004000000}"/>
    <cellStyle name="計算" xfId="4" xr:uid="{00000000-0005-0000-0000-000025000000}"/>
    <cellStyle name="警告文" xfId="5" xr:uid="{00000000-0005-0000-0000-000027000000}"/>
    <cellStyle name="桁区切り [0]" xfId="6" builtinId="6"/>
    <cellStyle name="見出し 1" xfId="7" xr:uid="{00000000-0005-0000-0000-000021000000}"/>
    <cellStyle name="見出し 2" xfId="8" xr:uid="{00000000-0005-0000-0000-000022000000}"/>
    <cellStyle name="見出し 3" xfId="9" xr:uid="{00000000-0005-0000-0000-000023000000}"/>
    <cellStyle name="見出し 4" xfId="10" xr:uid="{00000000-0005-0000-0000-000024000000}"/>
    <cellStyle name="集計" xfId="11" xr:uid="{00000000-0005-0000-0000-000028000000}"/>
    <cellStyle name="出力" xfId="12" xr:uid="{00000000-0005-0000-0000-000003000000}"/>
    <cellStyle name="説明文" xfId="13" xr:uid="{00000000-0005-0000-0000-000026000000}"/>
    <cellStyle name="入力" xfId="14" xr:uid="{00000000-0005-0000-0000-000002000000}"/>
    <cellStyle name="標準" xfId="0" builtinId="0"/>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良い" xfId="15"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duma.consultant.ru/documents/3617600" TargetMode="External"/><Relationship Id="rId2" Type="http://schemas.openxmlformats.org/officeDocument/2006/relationships/hyperlink" Target="http://duma.consultant.ru/doc.asp?ID=27816" TargetMode="External"/><Relationship Id="rId1" Type="http://schemas.openxmlformats.org/officeDocument/2006/relationships/hyperlink" Target="http://duma.consultant.ru/doc.asp?ID=27816" TargetMode="External"/><Relationship Id="rId5" Type="http://schemas.openxmlformats.org/officeDocument/2006/relationships/hyperlink" Target="http://www.cikrf.ru/law/federal_law/zakon_19.html" TargetMode="External"/><Relationship Id="rId4" Type="http://schemas.openxmlformats.org/officeDocument/2006/relationships/hyperlink" Target="http://duma.consultant.ru/doc.asp?ID=1573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vybory.izbirkom.ru/region/izbirkom?action=show&amp;global=1&amp;vrn=100100031793505&amp;region=0&amp;prver=0&amp;pronetvd=null" TargetMode="External"/><Relationship Id="rId1" Type="http://schemas.openxmlformats.org/officeDocument/2006/relationships/hyperlink" Target="http://pr2004.cikrf.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6"/>
  <sheetViews>
    <sheetView topLeftCell="A270" workbookViewId="0">
      <selection activeCell="C315" sqref="C315"/>
    </sheetView>
  </sheetViews>
  <sheetFormatPr baseColWidth="10" defaultColWidth="8.83203125" defaultRowHeight="15"/>
  <cols>
    <col min="1" max="1" width="2.33203125" style="141" customWidth="1"/>
    <col min="2" max="2" width="3.6640625" style="118" customWidth="1"/>
    <col min="3" max="3" width="40.6640625" style="118" customWidth="1"/>
    <col min="4" max="4" width="12.6640625" style="118" customWidth="1"/>
    <col min="5" max="5" width="10.6640625" style="135" customWidth="1"/>
    <col min="6" max="6" width="10.6640625" style="120" customWidth="1"/>
    <col min="7" max="9" width="10.6640625" style="118" customWidth="1"/>
    <col min="10" max="10" width="7.33203125" style="118" customWidth="1"/>
    <col min="11" max="11" width="7.83203125" style="118" customWidth="1"/>
    <col min="12" max="12" width="10.6640625" style="120" customWidth="1"/>
    <col min="13" max="14" width="10.6640625" style="118" customWidth="1"/>
    <col min="15" max="16" width="13" style="118" customWidth="1"/>
    <col min="17" max="17" width="10" style="118" bestFit="1" customWidth="1"/>
    <col min="18" max="256" width="13" style="118" customWidth="1"/>
    <col min="257" max="16384" width="8.83203125" style="118"/>
  </cols>
  <sheetData>
    <row r="1" spans="1:13" ht="18">
      <c r="C1" s="225" t="s">
        <v>815</v>
      </c>
      <c r="D1" s="119"/>
    </row>
    <row r="3" spans="1:13" ht="20" customHeight="1">
      <c r="A3" s="142" t="s">
        <v>809</v>
      </c>
      <c r="C3" s="114"/>
      <c r="D3" s="114"/>
      <c r="E3" s="136"/>
      <c r="F3" s="121"/>
      <c r="G3" s="114"/>
      <c r="H3" s="114"/>
      <c r="I3" s="114"/>
      <c r="J3" s="114"/>
      <c r="K3" s="114"/>
      <c r="L3" s="121"/>
    </row>
    <row r="4" spans="1:13" ht="20" customHeight="1">
      <c r="B4" s="114"/>
      <c r="C4" s="114"/>
      <c r="D4" s="114"/>
      <c r="E4" s="136"/>
      <c r="F4" s="121"/>
      <c r="G4" s="114"/>
      <c r="H4" s="114"/>
      <c r="I4" s="114"/>
      <c r="J4" s="114"/>
      <c r="K4" s="114"/>
      <c r="L4" s="121"/>
      <c r="M4" s="114"/>
    </row>
    <row r="5" spans="1:13" ht="20" customHeight="1">
      <c r="A5" s="140"/>
      <c r="B5" s="114"/>
      <c r="C5" s="177" t="s">
        <v>512</v>
      </c>
      <c r="D5" s="162">
        <v>106170835</v>
      </c>
      <c r="E5" s="118"/>
      <c r="F5" s="121"/>
      <c r="G5" s="114"/>
      <c r="H5" s="114"/>
      <c r="I5" s="114"/>
      <c r="J5" s="114"/>
      <c r="K5" s="114"/>
      <c r="L5" s="121"/>
      <c r="M5" s="114"/>
    </row>
    <row r="6" spans="1:13" ht="20" customHeight="1">
      <c r="A6" s="140"/>
      <c r="B6" s="114"/>
      <c r="C6" s="178" t="s">
        <v>515</v>
      </c>
      <c r="D6" s="162">
        <v>58187755</v>
      </c>
      <c r="E6" s="118"/>
      <c r="F6" s="121"/>
      <c r="G6" s="114"/>
      <c r="H6" s="114"/>
      <c r="I6" s="114"/>
      <c r="J6" s="114"/>
      <c r="K6" s="114"/>
      <c r="L6" s="121"/>
      <c r="M6" s="114"/>
    </row>
    <row r="7" spans="1:13" ht="20" customHeight="1">
      <c r="A7" s="140"/>
      <c r="B7" s="114"/>
      <c r="C7" s="177" t="s">
        <v>214</v>
      </c>
      <c r="D7" s="179">
        <v>0.54810000000000003</v>
      </c>
      <c r="E7" s="118"/>
      <c r="F7" s="121"/>
      <c r="G7" s="114"/>
      <c r="H7" s="114"/>
      <c r="I7" s="114"/>
      <c r="J7" s="114"/>
      <c r="K7" s="114"/>
      <c r="L7" s="121"/>
      <c r="M7" s="114"/>
    </row>
    <row r="8" spans="1:13" ht="20" customHeight="1">
      <c r="A8" s="140"/>
      <c r="B8" s="114"/>
      <c r="C8" s="180" t="s">
        <v>213</v>
      </c>
      <c r="D8" s="181"/>
      <c r="E8" s="118"/>
      <c r="F8" s="121"/>
      <c r="G8" s="114"/>
      <c r="H8" s="114"/>
      <c r="I8" s="114"/>
      <c r="J8" s="114"/>
      <c r="K8" s="114"/>
      <c r="L8" s="121"/>
      <c r="M8" s="114"/>
    </row>
    <row r="9" spans="1:13" ht="20" customHeight="1">
      <c r="A9" s="140"/>
      <c r="B9" s="114"/>
      <c r="C9" s="177" t="s">
        <v>415</v>
      </c>
      <c r="D9" s="162">
        <v>53751696</v>
      </c>
      <c r="E9" s="118"/>
      <c r="F9" s="121"/>
      <c r="G9" s="114"/>
      <c r="H9" s="114"/>
      <c r="I9" s="114"/>
      <c r="J9" s="114"/>
      <c r="K9" s="114"/>
      <c r="L9" s="121"/>
      <c r="M9" s="114"/>
    </row>
    <row r="10" spans="1:13" ht="20" customHeight="1">
      <c r="B10" s="114"/>
      <c r="C10" s="114"/>
      <c r="D10" s="114"/>
      <c r="E10" s="136"/>
      <c r="F10" s="121"/>
      <c r="G10" s="114"/>
      <c r="H10" s="114"/>
      <c r="I10" s="114"/>
      <c r="J10" s="114"/>
      <c r="K10" s="114"/>
      <c r="L10" s="121"/>
      <c r="M10" s="114"/>
    </row>
    <row r="11" spans="1:13" s="146" customFormat="1" ht="20" customHeight="1">
      <c r="A11" s="147"/>
      <c r="B11" s="346"/>
      <c r="C11" s="342" t="s">
        <v>523</v>
      </c>
      <c r="D11" s="171"/>
      <c r="E11" s="340" t="s">
        <v>343</v>
      </c>
      <c r="F11" s="340"/>
      <c r="G11" s="340"/>
      <c r="H11" s="153" t="s">
        <v>345</v>
      </c>
      <c r="I11" s="339" t="s">
        <v>775</v>
      </c>
      <c r="J11" s="22"/>
    </row>
    <row r="12" spans="1:13" s="146" customFormat="1" ht="20" customHeight="1">
      <c r="A12" s="147"/>
      <c r="B12" s="347"/>
      <c r="C12" s="348"/>
      <c r="D12" s="197"/>
      <c r="E12" s="158" t="s">
        <v>383</v>
      </c>
      <c r="F12" s="153" t="s">
        <v>385</v>
      </c>
      <c r="G12" s="153" t="s">
        <v>387</v>
      </c>
      <c r="H12" s="182" t="s">
        <v>387</v>
      </c>
      <c r="I12" s="339"/>
      <c r="L12" s="22" t="s">
        <v>385</v>
      </c>
    </row>
    <row r="13" spans="1:13" ht="20" customHeight="1">
      <c r="B13" s="212">
        <v>1</v>
      </c>
      <c r="C13" s="168" t="s">
        <v>103</v>
      </c>
      <c r="D13" s="57"/>
      <c r="E13" s="159">
        <v>12318562</v>
      </c>
      <c r="F13" s="160">
        <f>L13/100</f>
        <v>0.22920000000000001</v>
      </c>
      <c r="G13" s="110">
        <v>59</v>
      </c>
      <c r="H13" s="110">
        <v>5</v>
      </c>
      <c r="I13" s="110">
        <f>G13+H13</f>
        <v>64</v>
      </c>
      <c r="J13" s="114"/>
      <c r="L13" s="122">
        <v>22.92</v>
      </c>
    </row>
    <row r="14" spans="1:13" ht="20" customHeight="1">
      <c r="B14" s="212">
        <v>2</v>
      </c>
      <c r="C14" s="168" t="s">
        <v>104</v>
      </c>
      <c r="D14" s="57"/>
      <c r="E14" s="159">
        <v>8339345</v>
      </c>
      <c r="F14" s="160">
        <f t="shared" ref="F14:F28" si="0">L14/100</f>
        <v>0.15509999999999999</v>
      </c>
      <c r="G14" s="110">
        <v>40</v>
      </c>
      <c r="H14" s="110">
        <v>25</v>
      </c>
      <c r="I14" s="110">
        <f t="shared" ref="I14:I25" si="1">G14+H14</f>
        <v>65</v>
      </c>
      <c r="J14" s="114"/>
      <c r="L14" s="122">
        <v>15.51</v>
      </c>
    </row>
    <row r="15" spans="1:13" ht="20" customHeight="1">
      <c r="B15" s="212">
        <v>3</v>
      </c>
      <c r="C15" s="168" t="s">
        <v>106</v>
      </c>
      <c r="D15" s="57"/>
      <c r="E15" s="159">
        <v>6666402</v>
      </c>
      <c r="F15" s="160">
        <f t="shared" si="0"/>
        <v>0.124</v>
      </c>
      <c r="G15" s="110">
        <v>32</v>
      </c>
      <c r="H15" s="110">
        <v>10</v>
      </c>
      <c r="I15" s="110">
        <f t="shared" si="1"/>
        <v>42</v>
      </c>
      <c r="J15" s="114"/>
      <c r="L15" s="122">
        <v>12.4</v>
      </c>
    </row>
    <row r="16" spans="1:13" ht="20" customHeight="1">
      <c r="B16" s="212">
        <v>4</v>
      </c>
      <c r="C16" s="168" t="s">
        <v>108</v>
      </c>
      <c r="D16" s="57"/>
      <c r="E16" s="159">
        <v>4369918</v>
      </c>
      <c r="F16" s="160">
        <f t="shared" si="0"/>
        <v>8.1300000000000011E-2</v>
      </c>
      <c r="G16" s="110">
        <v>21</v>
      </c>
      <c r="H16" s="110">
        <v>2</v>
      </c>
      <c r="I16" s="110">
        <f t="shared" si="1"/>
        <v>23</v>
      </c>
      <c r="J16" s="114"/>
      <c r="L16" s="122">
        <v>8.1300000000000008</v>
      </c>
    </row>
    <row r="17" spans="1:13" ht="20" customHeight="1">
      <c r="B17" s="212">
        <v>5</v>
      </c>
      <c r="C17" s="168" t="s">
        <v>110</v>
      </c>
      <c r="D17" s="57"/>
      <c r="E17" s="159">
        <v>4292518</v>
      </c>
      <c r="F17" s="160">
        <f t="shared" si="0"/>
        <v>7.9899999999999999E-2</v>
      </c>
      <c r="G17" s="110">
        <v>21</v>
      </c>
      <c r="H17" s="110">
        <v>16</v>
      </c>
      <c r="I17" s="110">
        <f t="shared" si="1"/>
        <v>37</v>
      </c>
      <c r="J17" s="114"/>
      <c r="L17" s="122">
        <v>7.99</v>
      </c>
    </row>
    <row r="18" spans="1:13" ht="20" customHeight="1">
      <c r="B18" s="212">
        <v>6</v>
      </c>
      <c r="C18" s="168" t="s">
        <v>112</v>
      </c>
      <c r="D18" s="57"/>
      <c r="E18" s="159">
        <v>4223219</v>
      </c>
      <c r="F18" s="160">
        <f t="shared" si="0"/>
        <v>7.8600000000000003E-2</v>
      </c>
      <c r="G18" s="110">
        <v>20</v>
      </c>
      <c r="H18" s="110">
        <v>7</v>
      </c>
      <c r="I18" s="110">
        <f t="shared" si="1"/>
        <v>27</v>
      </c>
      <c r="J18" s="114"/>
      <c r="L18" s="122">
        <v>7.86</v>
      </c>
    </row>
    <row r="19" spans="1:13" ht="20" customHeight="1">
      <c r="B19" s="212">
        <v>7</v>
      </c>
      <c r="C19" s="168" t="s">
        <v>114</v>
      </c>
      <c r="D19" s="57"/>
      <c r="E19" s="159">
        <v>3620035</v>
      </c>
      <c r="F19" s="160">
        <f t="shared" si="0"/>
        <v>6.7299999999999999E-2</v>
      </c>
      <c r="G19" s="110">
        <v>18</v>
      </c>
      <c r="H19" s="110">
        <v>3</v>
      </c>
      <c r="I19" s="110">
        <f t="shared" si="1"/>
        <v>21</v>
      </c>
      <c r="J19" s="114"/>
      <c r="L19" s="122">
        <v>6.73</v>
      </c>
    </row>
    <row r="20" spans="1:13" ht="20" customHeight="1">
      <c r="B20" s="212">
        <v>8</v>
      </c>
      <c r="C20" s="168" t="s">
        <v>116</v>
      </c>
      <c r="D20" s="57"/>
      <c r="E20" s="159">
        <v>2969533</v>
      </c>
      <c r="F20" s="160">
        <f t="shared" si="0"/>
        <v>5.5199999999999999E-2</v>
      </c>
      <c r="G20" s="110">
        <v>14</v>
      </c>
      <c r="H20" s="110">
        <v>1</v>
      </c>
      <c r="I20" s="110">
        <f t="shared" si="1"/>
        <v>15</v>
      </c>
      <c r="J20" s="114"/>
      <c r="L20" s="122">
        <v>5.52</v>
      </c>
    </row>
    <row r="21" spans="1:13" ht="20" customHeight="1">
      <c r="B21" s="212">
        <v>9</v>
      </c>
      <c r="C21" s="168" t="s">
        <v>118</v>
      </c>
      <c r="D21" s="57"/>
      <c r="E21" s="159">
        <v>2191505</v>
      </c>
      <c r="F21" s="160">
        <f t="shared" si="0"/>
        <v>4.0800000000000003E-2</v>
      </c>
      <c r="G21" s="110">
        <v>0</v>
      </c>
      <c r="H21" s="110">
        <v>5</v>
      </c>
      <c r="I21" s="110">
        <f t="shared" si="1"/>
        <v>5</v>
      </c>
      <c r="J21" s="114"/>
      <c r="L21" s="122">
        <v>4.08</v>
      </c>
    </row>
    <row r="22" spans="1:13" ht="20" customHeight="1">
      <c r="B22" s="212">
        <v>10</v>
      </c>
      <c r="C22" s="168" t="s">
        <v>120</v>
      </c>
      <c r="D22" s="57"/>
      <c r="E22" s="159">
        <v>1038193</v>
      </c>
      <c r="F22" s="160">
        <f t="shared" si="0"/>
        <v>1.9299999999999998E-2</v>
      </c>
      <c r="G22" s="110">
        <v>0</v>
      </c>
      <c r="H22" s="110">
        <v>5</v>
      </c>
      <c r="I22" s="110">
        <f t="shared" si="1"/>
        <v>5</v>
      </c>
      <c r="J22" s="114"/>
      <c r="L22" s="122">
        <v>1.93</v>
      </c>
    </row>
    <row r="23" spans="1:13" ht="20" customHeight="1">
      <c r="B23" s="212">
        <v>11</v>
      </c>
      <c r="C23" s="168" t="s">
        <v>536</v>
      </c>
      <c r="D23" s="57"/>
      <c r="E23" s="159">
        <v>672283</v>
      </c>
      <c r="F23" s="160">
        <f t="shared" si="0"/>
        <v>1.2500000000000001E-2</v>
      </c>
      <c r="G23" s="110">
        <v>0</v>
      </c>
      <c r="H23" s="110">
        <v>1</v>
      </c>
      <c r="I23" s="110">
        <f t="shared" si="1"/>
        <v>1</v>
      </c>
      <c r="J23" s="114"/>
      <c r="L23" s="122">
        <v>1.25</v>
      </c>
    </row>
    <row r="24" spans="1:13" ht="20" customHeight="1">
      <c r="B24" s="212">
        <v>12</v>
      </c>
      <c r="C24" s="168" t="s">
        <v>122</v>
      </c>
      <c r="D24" s="57"/>
      <c r="E24" s="159">
        <v>406789</v>
      </c>
      <c r="F24" s="160">
        <f t="shared" si="0"/>
        <v>7.6E-3</v>
      </c>
      <c r="G24" s="110">
        <v>0</v>
      </c>
      <c r="H24" s="110">
        <v>0</v>
      </c>
      <c r="I24" s="110">
        <f t="shared" si="1"/>
        <v>0</v>
      </c>
      <c r="J24" s="114"/>
      <c r="L24" s="122">
        <v>0.76</v>
      </c>
    </row>
    <row r="25" spans="1:13" ht="20" customHeight="1">
      <c r="B25" s="212">
        <v>13</v>
      </c>
      <c r="C25" s="168" t="s">
        <v>123</v>
      </c>
      <c r="D25" s="57"/>
      <c r="E25" s="159">
        <v>375431</v>
      </c>
      <c r="F25" s="160">
        <f t="shared" si="0"/>
        <v>6.9999999999999993E-3</v>
      </c>
      <c r="G25" s="110">
        <v>0</v>
      </c>
      <c r="H25" s="110">
        <v>3</v>
      </c>
      <c r="I25" s="110">
        <f t="shared" si="1"/>
        <v>3</v>
      </c>
      <c r="J25" s="114"/>
      <c r="K25" s="114"/>
      <c r="L25" s="122">
        <v>0.7</v>
      </c>
      <c r="M25" s="114"/>
    </row>
    <row r="26" spans="1:13" ht="20" customHeight="1">
      <c r="A26" s="140"/>
      <c r="B26" s="198"/>
      <c r="C26" s="168" t="s">
        <v>418</v>
      </c>
      <c r="D26" s="57"/>
      <c r="E26" s="159"/>
      <c r="F26" s="160">
        <f t="shared" si="0"/>
        <v>0</v>
      </c>
      <c r="G26" s="110"/>
      <c r="H26" s="110">
        <v>136</v>
      </c>
      <c r="I26" s="110">
        <f>G26+H26</f>
        <v>136</v>
      </c>
      <c r="J26" s="114"/>
      <c r="K26" s="114"/>
      <c r="L26" s="122"/>
      <c r="M26" s="114"/>
    </row>
    <row r="27" spans="1:13" ht="20" customHeight="1">
      <c r="A27" s="140"/>
      <c r="B27" s="198"/>
      <c r="C27" s="169" t="s">
        <v>405</v>
      </c>
      <c r="D27" s="170"/>
      <c r="E27" s="159"/>
      <c r="F27" s="160">
        <f t="shared" si="0"/>
        <v>0</v>
      </c>
      <c r="G27" s="110"/>
      <c r="H27" s="110">
        <v>6</v>
      </c>
      <c r="I27" s="110">
        <f>G27+H27</f>
        <v>6</v>
      </c>
      <c r="J27" s="114"/>
      <c r="K27" s="114"/>
      <c r="L27" s="122"/>
      <c r="M27" s="114"/>
    </row>
    <row r="28" spans="1:13" ht="20" customHeight="1">
      <c r="A28" s="140"/>
      <c r="B28" s="198"/>
      <c r="C28" s="169" t="s">
        <v>514</v>
      </c>
      <c r="D28" s="170"/>
      <c r="E28" s="159">
        <f>D9-SUM(E13:E25)</f>
        <v>2267963</v>
      </c>
      <c r="F28" s="160">
        <f t="shared" si="0"/>
        <v>4.2199999999999994E-2</v>
      </c>
      <c r="G28" s="110"/>
      <c r="H28" s="110"/>
      <c r="I28" s="110"/>
      <c r="J28" s="114"/>
      <c r="K28" s="114"/>
      <c r="L28" s="123">
        <v>4.22</v>
      </c>
      <c r="M28" s="114"/>
    </row>
    <row r="29" spans="1:13" ht="20" customHeight="1">
      <c r="A29" s="140"/>
      <c r="B29" s="198"/>
      <c r="C29" s="169" t="s">
        <v>136</v>
      </c>
      <c r="D29" s="170"/>
      <c r="E29" s="159">
        <f>SUM(E13:E28)</f>
        <v>53751696</v>
      </c>
      <c r="F29" s="111"/>
      <c r="G29" s="110">
        <f>SUM(G13:G25)</f>
        <v>225</v>
      </c>
      <c r="H29" s="110">
        <f>SUM(H13:H28)</f>
        <v>225</v>
      </c>
      <c r="I29" s="110">
        <f>G29+H29</f>
        <v>450</v>
      </c>
      <c r="J29" s="114"/>
      <c r="K29" s="114"/>
      <c r="L29" s="122"/>
      <c r="M29" s="114"/>
    </row>
    <row r="30" spans="1:13" ht="20" customHeight="1"/>
    <row r="31" spans="1:13" s="148" customFormat="1" ht="20" customHeight="1">
      <c r="A31" s="145"/>
      <c r="C31" s="199" t="s">
        <v>389</v>
      </c>
      <c r="D31" s="165"/>
      <c r="E31" s="183" t="s">
        <v>390</v>
      </c>
      <c r="F31" s="153" t="s">
        <v>519</v>
      </c>
      <c r="L31" s="22" t="s">
        <v>519</v>
      </c>
    </row>
    <row r="32" spans="1:13" ht="20" customHeight="1">
      <c r="C32" s="103" t="s">
        <v>513</v>
      </c>
      <c r="D32" s="57"/>
      <c r="E32" s="154">
        <v>71</v>
      </c>
      <c r="F32" s="160">
        <f t="shared" ref="F32:F42" si="2">L32/100</f>
        <v>0.158</v>
      </c>
      <c r="L32" s="124">
        <v>15.8</v>
      </c>
    </row>
    <row r="33" spans="1:12" ht="20" customHeight="1">
      <c r="C33" s="103" t="s">
        <v>105</v>
      </c>
      <c r="D33" s="57"/>
      <c r="E33" s="154">
        <v>64</v>
      </c>
      <c r="F33" s="160">
        <f t="shared" si="2"/>
        <v>0.14199999999999999</v>
      </c>
      <c r="L33" s="124">
        <v>14.2</v>
      </c>
    </row>
    <row r="34" spans="1:12" ht="20" customHeight="1">
      <c r="C34" s="103" t="s">
        <v>109</v>
      </c>
      <c r="D34" s="57"/>
      <c r="E34" s="154">
        <v>60</v>
      </c>
      <c r="F34" s="160">
        <f t="shared" si="2"/>
        <v>0.13300000000000001</v>
      </c>
      <c r="L34" s="124">
        <v>13.3</v>
      </c>
    </row>
    <row r="35" spans="1:12" ht="20" customHeight="1">
      <c r="C35" s="103" t="s">
        <v>107</v>
      </c>
      <c r="D35" s="57"/>
      <c r="E35" s="154">
        <v>54</v>
      </c>
      <c r="F35" s="160">
        <f t="shared" si="2"/>
        <v>0.12</v>
      </c>
      <c r="L35" s="124">
        <v>12</v>
      </c>
    </row>
    <row r="36" spans="1:12" ht="20" customHeight="1">
      <c r="C36" s="103" t="s">
        <v>111</v>
      </c>
      <c r="D36" s="57"/>
      <c r="E36" s="154">
        <v>46</v>
      </c>
      <c r="F36" s="160">
        <f t="shared" si="2"/>
        <v>0.10199999999999999</v>
      </c>
      <c r="L36" s="124">
        <v>10.199999999999999</v>
      </c>
    </row>
    <row r="37" spans="1:12" ht="20" customHeight="1">
      <c r="C37" s="103" t="s">
        <v>115</v>
      </c>
      <c r="D37" s="57"/>
      <c r="E37" s="154">
        <v>33</v>
      </c>
      <c r="F37" s="160">
        <f t="shared" si="2"/>
        <v>7.2999999999999995E-2</v>
      </c>
      <c r="L37" s="124">
        <v>7.3</v>
      </c>
    </row>
    <row r="38" spans="1:12" ht="20" customHeight="1">
      <c r="C38" s="103" t="s">
        <v>117</v>
      </c>
      <c r="D38" s="57"/>
      <c r="E38" s="154">
        <v>27</v>
      </c>
      <c r="F38" s="160">
        <f t="shared" si="2"/>
        <v>0.06</v>
      </c>
      <c r="L38" s="124">
        <v>6</v>
      </c>
    </row>
    <row r="39" spans="1:12" ht="20" customHeight="1">
      <c r="C39" s="103" t="s">
        <v>119</v>
      </c>
      <c r="D39" s="57"/>
      <c r="E39" s="154">
        <v>22</v>
      </c>
      <c r="F39" s="160">
        <f t="shared" si="2"/>
        <v>4.9000000000000002E-2</v>
      </c>
      <c r="L39" s="124">
        <v>4.9000000000000004</v>
      </c>
    </row>
    <row r="40" spans="1:12" ht="20" customHeight="1">
      <c r="C40" s="200" t="s">
        <v>113</v>
      </c>
      <c r="D40" s="57"/>
      <c r="E40" s="154">
        <v>22</v>
      </c>
      <c r="F40" s="160">
        <f t="shared" si="2"/>
        <v>4.9000000000000002E-2</v>
      </c>
      <c r="L40" s="124">
        <v>4.9000000000000004</v>
      </c>
    </row>
    <row r="41" spans="1:12" ht="20" customHeight="1">
      <c r="C41" s="103" t="s">
        <v>121</v>
      </c>
      <c r="D41" s="57"/>
      <c r="E41" s="154">
        <v>15</v>
      </c>
      <c r="F41" s="160">
        <f t="shared" si="2"/>
        <v>3.3000000000000002E-2</v>
      </c>
      <c r="L41" s="124">
        <v>3.3</v>
      </c>
    </row>
    <row r="42" spans="1:12" ht="20" customHeight="1">
      <c r="A42" s="140"/>
      <c r="C42" s="103" t="s">
        <v>417</v>
      </c>
      <c r="D42" s="57"/>
      <c r="E42" s="154">
        <v>36</v>
      </c>
      <c r="F42" s="160">
        <f t="shared" si="2"/>
        <v>0.08</v>
      </c>
      <c r="L42" s="124">
        <v>8</v>
      </c>
    </row>
    <row r="43" spans="1:12" ht="20" customHeight="1">
      <c r="A43" s="140"/>
      <c r="C43" s="201" t="s">
        <v>136</v>
      </c>
      <c r="D43" s="170"/>
      <c r="E43" s="154">
        <f>SUM(E32:E42)</f>
        <v>450</v>
      </c>
      <c r="F43" s="110"/>
      <c r="L43" s="114"/>
    </row>
    <row r="44" spans="1:12" ht="20" customHeight="1">
      <c r="C44" s="113"/>
      <c r="D44" s="113"/>
      <c r="E44" s="138"/>
      <c r="F44" s="114"/>
      <c r="L44" s="114"/>
    </row>
    <row r="45" spans="1:12" ht="20" customHeight="1"/>
    <row r="46" spans="1:12" ht="20" customHeight="1">
      <c r="A46" s="143" t="s">
        <v>810</v>
      </c>
      <c r="E46" s="136"/>
    </row>
    <row r="47" spans="1:12" ht="20" customHeight="1">
      <c r="C47" s="33"/>
      <c r="D47" s="33"/>
      <c r="E47" s="136"/>
    </row>
    <row r="48" spans="1:12" ht="20" customHeight="1">
      <c r="A48" s="140"/>
      <c r="C48" s="161" t="s">
        <v>512</v>
      </c>
      <c r="D48" s="162">
        <v>107496558</v>
      </c>
      <c r="E48" s="118"/>
    </row>
    <row r="49" spans="1:12" ht="20" customHeight="1">
      <c r="A49" s="140"/>
      <c r="C49" s="178" t="s">
        <v>515</v>
      </c>
      <c r="D49" s="162">
        <v>69614839</v>
      </c>
      <c r="E49" s="118"/>
    </row>
    <row r="50" spans="1:12" ht="20" customHeight="1">
      <c r="A50" s="140"/>
      <c r="C50" s="178" t="s">
        <v>214</v>
      </c>
      <c r="D50" s="164">
        <v>0.64759999999999995</v>
      </c>
      <c r="E50" s="118"/>
    </row>
    <row r="51" spans="1:12" ht="20" customHeight="1">
      <c r="A51" s="140"/>
      <c r="C51" s="178" t="s">
        <v>213</v>
      </c>
      <c r="D51" s="162">
        <f>D52+1320619</f>
        <v>69204819</v>
      </c>
      <c r="E51" s="118"/>
    </row>
    <row r="52" spans="1:12" ht="20" customHeight="1">
      <c r="A52" s="140"/>
      <c r="C52" s="161" t="s">
        <v>415</v>
      </c>
      <c r="D52" s="162">
        <v>67884200</v>
      </c>
      <c r="E52" s="118"/>
    </row>
    <row r="53" spans="1:12" ht="20" customHeight="1"/>
    <row r="54" spans="1:12" s="146" customFormat="1" ht="20" customHeight="1">
      <c r="A54" s="145"/>
      <c r="B54" s="346"/>
      <c r="C54" s="342" t="s">
        <v>523</v>
      </c>
      <c r="D54" s="171"/>
      <c r="E54" s="340" t="s">
        <v>343</v>
      </c>
      <c r="F54" s="340"/>
      <c r="G54" s="340"/>
      <c r="H54" s="153" t="s">
        <v>345</v>
      </c>
      <c r="I54" s="341" t="s">
        <v>775</v>
      </c>
      <c r="J54" s="22"/>
    </row>
    <row r="55" spans="1:12" s="146" customFormat="1" ht="20" customHeight="1">
      <c r="A55" s="145"/>
      <c r="B55" s="349"/>
      <c r="C55" s="343"/>
      <c r="D55" s="172"/>
      <c r="E55" s="158" t="s">
        <v>383</v>
      </c>
      <c r="F55" s="153" t="s">
        <v>385</v>
      </c>
      <c r="G55" s="153" t="s">
        <v>387</v>
      </c>
      <c r="H55" s="153" t="s">
        <v>387</v>
      </c>
      <c r="I55" s="341"/>
      <c r="L55" s="22" t="s">
        <v>385</v>
      </c>
    </row>
    <row r="56" spans="1:12" ht="20" customHeight="1">
      <c r="B56" s="209">
        <v>1</v>
      </c>
      <c r="C56" s="202" t="s">
        <v>124</v>
      </c>
      <c r="D56" s="203"/>
      <c r="E56" s="159">
        <v>15432963</v>
      </c>
      <c r="F56" s="160">
        <f t="shared" ref="F56:F101" si="3">L56/100</f>
        <v>0.223</v>
      </c>
      <c r="G56" s="110">
        <v>99</v>
      </c>
      <c r="H56" s="110">
        <f>157-G56</f>
        <v>58</v>
      </c>
      <c r="I56" s="110">
        <f>G56+H56</f>
        <v>157</v>
      </c>
      <c r="L56" s="122">
        <v>22.3</v>
      </c>
    </row>
    <row r="57" spans="1:12" ht="20" customHeight="1">
      <c r="B57" s="209">
        <v>2</v>
      </c>
      <c r="C57" s="202" t="s">
        <v>126</v>
      </c>
      <c r="D57" s="203"/>
      <c r="E57" s="159">
        <v>7737431</v>
      </c>
      <c r="F57" s="160">
        <f t="shared" si="3"/>
        <v>0.1118</v>
      </c>
      <c r="G57" s="110">
        <v>50</v>
      </c>
      <c r="H57" s="110">
        <f>51-G57</f>
        <v>1</v>
      </c>
      <c r="I57" s="110">
        <f t="shared" ref="I57:I102" si="4">G57+H57</f>
        <v>51</v>
      </c>
      <c r="L57" s="122">
        <v>11.18</v>
      </c>
    </row>
    <row r="58" spans="1:12" ht="20" customHeight="1">
      <c r="B58" s="209">
        <v>3</v>
      </c>
      <c r="C58" s="202" t="s">
        <v>128</v>
      </c>
      <c r="D58" s="203"/>
      <c r="E58" s="159">
        <v>7009291</v>
      </c>
      <c r="F58" s="160">
        <f t="shared" si="3"/>
        <v>0.1013</v>
      </c>
      <c r="G58" s="110">
        <v>45</v>
      </c>
      <c r="H58" s="110">
        <f>55-G58</f>
        <v>10</v>
      </c>
      <c r="I58" s="110">
        <f t="shared" si="4"/>
        <v>55</v>
      </c>
      <c r="L58" s="122">
        <v>10.130000000000001</v>
      </c>
    </row>
    <row r="59" spans="1:12" ht="20" customHeight="1">
      <c r="B59" s="209">
        <v>4</v>
      </c>
      <c r="C59" s="202" t="s">
        <v>407</v>
      </c>
      <c r="D59" s="203"/>
      <c r="E59" s="159">
        <v>4767384</v>
      </c>
      <c r="F59" s="160">
        <f t="shared" si="3"/>
        <v>6.8900000000000003E-2</v>
      </c>
      <c r="G59" s="110">
        <v>31</v>
      </c>
      <c r="H59" s="110">
        <f>45-G59</f>
        <v>14</v>
      </c>
      <c r="I59" s="110">
        <f t="shared" si="4"/>
        <v>45</v>
      </c>
      <c r="L59" s="122">
        <v>6.89</v>
      </c>
    </row>
    <row r="60" spans="1:12" ht="20" customHeight="1">
      <c r="B60" s="209">
        <v>5</v>
      </c>
      <c r="C60" s="202" t="s">
        <v>130</v>
      </c>
      <c r="D60" s="203"/>
      <c r="E60" s="159">
        <v>3188813</v>
      </c>
      <c r="F60" s="160">
        <f t="shared" si="3"/>
        <v>4.6100000000000002E-2</v>
      </c>
      <c r="G60" s="110">
        <v>0</v>
      </c>
      <c r="H60" s="110">
        <v>3</v>
      </c>
      <c r="I60" s="110">
        <f t="shared" si="4"/>
        <v>3</v>
      </c>
      <c r="L60" s="122">
        <v>4.6100000000000003</v>
      </c>
    </row>
    <row r="61" spans="1:12" ht="20" customHeight="1">
      <c r="B61" s="209">
        <v>6</v>
      </c>
      <c r="C61" s="202" t="s">
        <v>39</v>
      </c>
      <c r="D61" s="203"/>
      <c r="E61" s="159">
        <v>3137406</v>
      </c>
      <c r="F61" s="160">
        <f t="shared" si="3"/>
        <v>4.53E-2</v>
      </c>
      <c r="G61" s="110">
        <v>0</v>
      </c>
      <c r="H61" s="110">
        <v>1</v>
      </c>
      <c r="I61" s="110">
        <f t="shared" si="4"/>
        <v>1</v>
      </c>
      <c r="L61" s="122">
        <v>4.53</v>
      </c>
    </row>
    <row r="62" spans="1:12" ht="20" customHeight="1">
      <c r="B62" s="209">
        <v>7</v>
      </c>
      <c r="C62" s="202" t="s">
        <v>133</v>
      </c>
      <c r="D62" s="203"/>
      <c r="E62" s="159">
        <v>2980137</v>
      </c>
      <c r="F62" s="160">
        <f t="shared" si="3"/>
        <v>4.3099999999999999E-2</v>
      </c>
      <c r="G62" s="110">
        <v>0</v>
      </c>
      <c r="H62" s="110">
        <v>5</v>
      </c>
      <c r="I62" s="110">
        <f t="shared" si="4"/>
        <v>5</v>
      </c>
      <c r="L62" s="122">
        <v>4.3099999999999996</v>
      </c>
    </row>
    <row r="63" spans="1:12" ht="20" customHeight="1">
      <c r="B63" s="209">
        <v>8</v>
      </c>
      <c r="C63" s="202" t="s">
        <v>267</v>
      </c>
      <c r="D63" s="203"/>
      <c r="E63" s="159">
        <v>2756954</v>
      </c>
      <c r="F63" s="160">
        <f t="shared" si="3"/>
        <v>3.9800000000000002E-2</v>
      </c>
      <c r="G63" s="110">
        <v>0</v>
      </c>
      <c r="H63" s="110">
        <v>1</v>
      </c>
      <c r="I63" s="110">
        <f t="shared" si="4"/>
        <v>1</v>
      </c>
      <c r="L63" s="122">
        <v>3.98</v>
      </c>
    </row>
    <row r="64" spans="1:12" ht="20" customHeight="1">
      <c r="B64" s="209">
        <v>9</v>
      </c>
      <c r="C64" s="202" t="s">
        <v>137</v>
      </c>
      <c r="D64" s="203"/>
      <c r="E64" s="159">
        <v>2674084</v>
      </c>
      <c r="F64" s="160">
        <f t="shared" si="3"/>
        <v>3.8599999999999995E-2</v>
      </c>
      <c r="G64" s="110">
        <v>0</v>
      </c>
      <c r="H64" s="110">
        <v>9</v>
      </c>
      <c r="I64" s="110">
        <f t="shared" si="4"/>
        <v>9</v>
      </c>
      <c r="L64" s="122">
        <v>3.86</v>
      </c>
    </row>
    <row r="65" spans="2:12" ht="20" customHeight="1">
      <c r="B65" s="209">
        <v>10</v>
      </c>
      <c r="C65" s="202" t="s">
        <v>138</v>
      </c>
      <c r="D65" s="203"/>
      <c r="E65" s="159">
        <v>2613127</v>
      </c>
      <c r="F65" s="160">
        <f t="shared" si="3"/>
        <v>3.78E-2</v>
      </c>
      <c r="G65" s="110">
        <v>0</v>
      </c>
      <c r="H65" s="110">
        <v>20</v>
      </c>
      <c r="I65" s="110">
        <f t="shared" si="4"/>
        <v>20</v>
      </c>
      <c r="L65" s="122">
        <v>3.78</v>
      </c>
    </row>
    <row r="66" spans="2:12" ht="20" customHeight="1">
      <c r="B66" s="209">
        <v>11</v>
      </c>
      <c r="C66" s="202" t="s">
        <v>139</v>
      </c>
      <c r="D66" s="203"/>
      <c r="E66" s="159">
        <v>1781233</v>
      </c>
      <c r="F66" s="160">
        <f t="shared" si="3"/>
        <v>2.5699999999999997E-2</v>
      </c>
      <c r="G66" s="110">
        <v>0</v>
      </c>
      <c r="H66" s="110">
        <v>0</v>
      </c>
      <c r="I66" s="110">
        <f t="shared" si="4"/>
        <v>0</v>
      </c>
      <c r="L66" s="122">
        <v>2.57</v>
      </c>
    </row>
    <row r="67" spans="2:12" ht="20" customHeight="1">
      <c r="B67" s="209">
        <v>12</v>
      </c>
      <c r="C67" s="202" t="s">
        <v>398</v>
      </c>
      <c r="D67" s="203"/>
      <c r="E67" s="159">
        <v>1343428</v>
      </c>
      <c r="F67" s="160">
        <f t="shared" si="3"/>
        <v>1.9400000000000001E-2</v>
      </c>
      <c r="G67" s="110">
        <v>0</v>
      </c>
      <c r="H67" s="110">
        <v>3</v>
      </c>
      <c r="I67" s="110">
        <f t="shared" si="4"/>
        <v>3</v>
      </c>
      <c r="L67" s="122">
        <v>1.94</v>
      </c>
    </row>
    <row r="68" spans="2:12" ht="20" customHeight="1">
      <c r="B68" s="209">
        <v>13</v>
      </c>
      <c r="C68" s="202" t="s">
        <v>140</v>
      </c>
      <c r="D68" s="203"/>
      <c r="E68" s="159">
        <v>1112873</v>
      </c>
      <c r="F68" s="160">
        <f t="shared" si="3"/>
        <v>1.61E-2</v>
      </c>
      <c r="G68" s="110">
        <v>0</v>
      </c>
      <c r="H68" s="110">
        <v>9</v>
      </c>
      <c r="I68" s="110">
        <f t="shared" si="4"/>
        <v>9</v>
      </c>
      <c r="L68" s="122">
        <v>1.61</v>
      </c>
    </row>
    <row r="69" spans="2:12" ht="20" customHeight="1">
      <c r="B69" s="209">
        <v>14</v>
      </c>
      <c r="C69" s="202" t="s">
        <v>253</v>
      </c>
      <c r="D69" s="203"/>
      <c r="E69" s="159">
        <v>1106812</v>
      </c>
      <c r="F69" s="160">
        <f t="shared" si="3"/>
        <v>1.6E-2</v>
      </c>
      <c r="G69" s="110">
        <v>0</v>
      </c>
      <c r="H69" s="110">
        <v>2</v>
      </c>
      <c r="I69" s="110">
        <f t="shared" si="4"/>
        <v>2</v>
      </c>
      <c r="L69" s="122">
        <v>1.6</v>
      </c>
    </row>
    <row r="70" spans="2:12" ht="20" customHeight="1">
      <c r="B70" s="209">
        <v>15</v>
      </c>
      <c r="C70" s="202" t="s">
        <v>57</v>
      </c>
      <c r="D70" s="203"/>
      <c r="E70" s="159">
        <v>1076072</v>
      </c>
      <c r="F70" s="160">
        <f t="shared" si="3"/>
        <v>1.55E-2</v>
      </c>
      <c r="G70" s="110">
        <v>0</v>
      </c>
      <c r="H70" s="110">
        <v>1</v>
      </c>
      <c r="I70" s="110">
        <f t="shared" si="4"/>
        <v>1</v>
      </c>
      <c r="L70" s="122">
        <v>1.55</v>
      </c>
    </row>
    <row r="71" spans="2:12" ht="20" customHeight="1">
      <c r="B71" s="209">
        <v>16</v>
      </c>
      <c r="C71" s="202" t="s">
        <v>122</v>
      </c>
      <c r="D71" s="203"/>
      <c r="E71" s="159">
        <v>962195</v>
      </c>
      <c r="F71" s="160">
        <f t="shared" si="3"/>
        <v>1.3899999999999999E-2</v>
      </c>
      <c r="G71" s="110">
        <v>0</v>
      </c>
      <c r="H71" s="110">
        <v>0</v>
      </c>
      <c r="I71" s="110">
        <f t="shared" si="4"/>
        <v>0</v>
      </c>
      <c r="L71" s="122">
        <v>1.39</v>
      </c>
    </row>
    <row r="72" spans="2:12" ht="20" customHeight="1">
      <c r="B72" s="209">
        <v>17</v>
      </c>
      <c r="C72" s="202" t="s">
        <v>557</v>
      </c>
      <c r="D72" s="203"/>
      <c r="E72" s="159">
        <v>769259</v>
      </c>
      <c r="F72" s="160">
        <f t="shared" si="3"/>
        <v>1.11E-2</v>
      </c>
      <c r="G72" s="110">
        <v>0</v>
      </c>
      <c r="H72" s="110">
        <v>3</v>
      </c>
      <c r="I72" s="110">
        <f t="shared" si="4"/>
        <v>3</v>
      </c>
      <c r="L72" s="122">
        <v>1.1100000000000001</v>
      </c>
    </row>
    <row r="73" spans="2:12" ht="20" customHeight="1">
      <c r="B73" s="209">
        <v>18</v>
      </c>
      <c r="C73" s="202" t="s">
        <v>141</v>
      </c>
      <c r="D73" s="203"/>
      <c r="E73" s="159">
        <v>688496</v>
      </c>
      <c r="F73" s="160">
        <f t="shared" si="3"/>
        <v>9.8999999999999991E-3</v>
      </c>
      <c r="G73" s="110">
        <v>0</v>
      </c>
      <c r="H73" s="110">
        <v>1</v>
      </c>
      <c r="I73" s="110">
        <f t="shared" si="4"/>
        <v>1</v>
      </c>
      <c r="L73" s="122">
        <v>0.99</v>
      </c>
    </row>
    <row r="74" spans="2:12" ht="20" customHeight="1">
      <c r="B74" s="209">
        <v>19</v>
      </c>
      <c r="C74" s="202" t="s">
        <v>142</v>
      </c>
      <c r="D74" s="203"/>
      <c r="E74" s="159">
        <v>496276</v>
      </c>
      <c r="F74" s="160">
        <f t="shared" si="3"/>
        <v>7.1999999999999998E-3</v>
      </c>
      <c r="G74" s="110">
        <v>0</v>
      </c>
      <c r="H74" s="110">
        <v>1</v>
      </c>
      <c r="I74" s="110">
        <f t="shared" si="4"/>
        <v>1</v>
      </c>
      <c r="L74" s="122">
        <v>0.72</v>
      </c>
    </row>
    <row r="75" spans="2:12" ht="20" customHeight="1">
      <c r="B75" s="209">
        <v>20</v>
      </c>
      <c r="C75" s="202" t="s">
        <v>143</v>
      </c>
      <c r="D75" s="203"/>
      <c r="E75" s="159">
        <v>472615</v>
      </c>
      <c r="F75" s="160">
        <f t="shared" si="3"/>
        <v>6.8000000000000005E-3</v>
      </c>
      <c r="G75" s="110">
        <v>0</v>
      </c>
      <c r="H75" s="110">
        <v>1</v>
      </c>
      <c r="I75" s="110">
        <f t="shared" si="4"/>
        <v>1</v>
      </c>
      <c r="L75" s="122">
        <v>0.68</v>
      </c>
    </row>
    <row r="76" spans="2:12" ht="20" customHeight="1">
      <c r="B76" s="209">
        <v>21</v>
      </c>
      <c r="C76" s="202" t="s">
        <v>144</v>
      </c>
      <c r="D76" s="203"/>
      <c r="E76" s="159">
        <v>428727</v>
      </c>
      <c r="F76" s="160">
        <f t="shared" si="3"/>
        <v>6.1999999999999998E-3</v>
      </c>
      <c r="G76" s="110">
        <v>0</v>
      </c>
      <c r="H76" s="110">
        <v>0</v>
      </c>
      <c r="I76" s="110">
        <f t="shared" si="4"/>
        <v>0</v>
      </c>
      <c r="L76" s="122">
        <v>0.62</v>
      </c>
    </row>
    <row r="77" spans="2:12" ht="48" customHeight="1">
      <c r="B77" s="209">
        <v>22</v>
      </c>
      <c r="C77" s="204" t="s">
        <v>145</v>
      </c>
      <c r="D77" s="203"/>
      <c r="E77" s="159">
        <v>393513</v>
      </c>
      <c r="F77" s="160">
        <f t="shared" si="3"/>
        <v>5.6999999999999993E-3</v>
      </c>
      <c r="G77" s="110">
        <v>0</v>
      </c>
      <c r="H77" s="110">
        <v>0</v>
      </c>
      <c r="I77" s="110">
        <f t="shared" si="4"/>
        <v>0</v>
      </c>
      <c r="L77" s="122">
        <v>0.56999999999999995</v>
      </c>
    </row>
    <row r="78" spans="2:12" ht="20" customHeight="1">
      <c r="B78" s="209">
        <v>23</v>
      </c>
      <c r="C78" s="202" t="s">
        <v>146</v>
      </c>
      <c r="D78" s="203"/>
      <c r="E78" s="159">
        <v>339654</v>
      </c>
      <c r="F78" s="160">
        <f t="shared" si="3"/>
        <v>4.8999999999999998E-3</v>
      </c>
      <c r="G78" s="110">
        <v>0</v>
      </c>
      <c r="H78" s="110">
        <v>1</v>
      </c>
      <c r="I78" s="110">
        <f t="shared" si="4"/>
        <v>1</v>
      </c>
      <c r="L78" s="122">
        <v>0.49</v>
      </c>
    </row>
    <row r="79" spans="2:12" ht="20" customHeight="1">
      <c r="B79" s="209">
        <v>24</v>
      </c>
      <c r="C79" s="202" t="s">
        <v>147</v>
      </c>
      <c r="D79" s="203"/>
      <c r="E79" s="159">
        <v>331700</v>
      </c>
      <c r="F79" s="160">
        <f t="shared" si="3"/>
        <v>4.7999999999999996E-3</v>
      </c>
      <c r="G79" s="110">
        <v>0</v>
      </c>
      <c r="H79" s="110">
        <v>0</v>
      </c>
      <c r="I79" s="110">
        <f t="shared" si="4"/>
        <v>0</v>
      </c>
      <c r="L79" s="122">
        <v>0.48</v>
      </c>
    </row>
    <row r="80" spans="2:12" ht="80" customHeight="1">
      <c r="B80" s="209">
        <v>25</v>
      </c>
      <c r="C80" s="351" t="s">
        <v>148</v>
      </c>
      <c r="D80" s="352"/>
      <c r="E80" s="159">
        <v>323232</v>
      </c>
      <c r="F80" s="160">
        <f t="shared" si="3"/>
        <v>4.6999999999999993E-3</v>
      </c>
      <c r="G80" s="110">
        <v>0</v>
      </c>
      <c r="H80" s="110">
        <v>0</v>
      </c>
      <c r="I80" s="110">
        <f t="shared" si="4"/>
        <v>0</v>
      </c>
      <c r="L80" s="122">
        <v>0.47</v>
      </c>
    </row>
    <row r="81" spans="2:12" ht="20" customHeight="1">
      <c r="B81" s="209">
        <v>26</v>
      </c>
      <c r="C81" s="204" t="s">
        <v>149</v>
      </c>
      <c r="D81" s="203"/>
      <c r="E81" s="159">
        <v>245977</v>
      </c>
      <c r="F81" s="160">
        <f t="shared" si="3"/>
        <v>3.5999999999999999E-3</v>
      </c>
      <c r="G81" s="110">
        <v>0</v>
      </c>
      <c r="H81" s="110">
        <v>1</v>
      </c>
      <c r="I81" s="110">
        <f t="shared" si="4"/>
        <v>1</v>
      </c>
      <c r="L81" s="122">
        <v>0.36</v>
      </c>
    </row>
    <row r="82" spans="2:12" ht="20" customHeight="1">
      <c r="B82" s="209">
        <v>27</v>
      </c>
      <c r="C82" s="204" t="s">
        <v>150</v>
      </c>
      <c r="D82" s="203"/>
      <c r="E82" s="159">
        <v>242966</v>
      </c>
      <c r="F82" s="160">
        <f t="shared" si="3"/>
        <v>3.4999999999999996E-3</v>
      </c>
      <c r="G82" s="110">
        <v>0</v>
      </c>
      <c r="H82" s="110">
        <v>0</v>
      </c>
      <c r="I82" s="110">
        <f t="shared" si="4"/>
        <v>0</v>
      </c>
      <c r="L82" s="122">
        <v>0.35</v>
      </c>
    </row>
    <row r="83" spans="2:12" ht="20" customHeight="1">
      <c r="B83" s="209">
        <v>28</v>
      </c>
      <c r="C83" s="204" t="s">
        <v>151</v>
      </c>
      <c r="D83" s="203"/>
      <c r="E83" s="159">
        <v>194254</v>
      </c>
      <c r="F83" s="160">
        <f t="shared" si="3"/>
        <v>2.8000000000000004E-3</v>
      </c>
      <c r="G83" s="110">
        <v>0</v>
      </c>
      <c r="H83" s="110">
        <v>0</v>
      </c>
      <c r="I83" s="110">
        <f t="shared" si="4"/>
        <v>0</v>
      </c>
      <c r="L83" s="122">
        <v>0.28000000000000003</v>
      </c>
    </row>
    <row r="84" spans="2:12" ht="48" customHeight="1">
      <c r="B84" s="209">
        <v>29</v>
      </c>
      <c r="C84" s="351" t="s">
        <v>776</v>
      </c>
      <c r="D84" s="352"/>
      <c r="E84" s="159">
        <v>191446</v>
      </c>
      <c r="F84" s="160">
        <f t="shared" si="3"/>
        <v>2.8000000000000004E-3</v>
      </c>
      <c r="G84" s="110">
        <v>0</v>
      </c>
      <c r="H84" s="110">
        <v>0</v>
      </c>
      <c r="I84" s="110">
        <f t="shared" si="4"/>
        <v>0</v>
      </c>
      <c r="L84" s="122">
        <v>0.28000000000000003</v>
      </c>
    </row>
    <row r="85" spans="2:12" ht="100" customHeight="1">
      <c r="B85" s="209">
        <v>30</v>
      </c>
      <c r="C85" s="351" t="s">
        <v>152</v>
      </c>
      <c r="D85" s="352"/>
      <c r="E85" s="159">
        <v>145704</v>
      </c>
      <c r="F85" s="160">
        <f t="shared" si="3"/>
        <v>2.0999999999999999E-3</v>
      </c>
      <c r="G85" s="110">
        <v>0</v>
      </c>
      <c r="H85" s="110">
        <v>0</v>
      </c>
      <c r="I85" s="110">
        <f t="shared" si="4"/>
        <v>0</v>
      </c>
      <c r="L85" s="122">
        <v>0.21</v>
      </c>
    </row>
    <row r="86" spans="2:12" ht="20" customHeight="1">
      <c r="B86" s="209">
        <v>31</v>
      </c>
      <c r="C86" s="204" t="s">
        <v>153</v>
      </c>
      <c r="D86" s="203"/>
      <c r="E86" s="159">
        <v>130728</v>
      </c>
      <c r="F86" s="160">
        <f t="shared" si="3"/>
        <v>1.9E-3</v>
      </c>
      <c r="G86" s="110">
        <v>0</v>
      </c>
      <c r="H86" s="110">
        <v>0</v>
      </c>
      <c r="I86" s="110">
        <f t="shared" si="4"/>
        <v>0</v>
      </c>
      <c r="L86" s="122">
        <v>0.19</v>
      </c>
    </row>
    <row r="87" spans="2:12" ht="20" customHeight="1">
      <c r="B87" s="209">
        <v>32</v>
      </c>
      <c r="C87" s="204" t="s">
        <v>154</v>
      </c>
      <c r="D87" s="203"/>
      <c r="E87" s="159">
        <v>102039</v>
      </c>
      <c r="F87" s="160">
        <f t="shared" si="3"/>
        <v>1.5E-3</v>
      </c>
      <c r="G87" s="110">
        <v>0</v>
      </c>
      <c r="H87" s="110">
        <v>0</v>
      </c>
      <c r="I87" s="110">
        <f t="shared" si="4"/>
        <v>0</v>
      </c>
      <c r="L87" s="122">
        <v>0.15</v>
      </c>
    </row>
    <row r="88" spans="2:12" ht="36" customHeight="1">
      <c r="B88" s="209">
        <v>33</v>
      </c>
      <c r="C88" s="351" t="s">
        <v>155</v>
      </c>
      <c r="D88" s="352"/>
      <c r="E88" s="159">
        <v>97274</v>
      </c>
      <c r="F88" s="160">
        <f t="shared" si="3"/>
        <v>1.4000000000000002E-3</v>
      </c>
      <c r="G88" s="110">
        <v>0</v>
      </c>
      <c r="H88" s="110">
        <v>0</v>
      </c>
      <c r="I88" s="110">
        <f t="shared" si="4"/>
        <v>0</v>
      </c>
      <c r="L88" s="122">
        <v>0.14000000000000001</v>
      </c>
    </row>
    <row r="89" spans="2:12" ht="20" customHeight="1">
      <c r="B89" s="209">
        <v>34</v>
      </c>
      <c r="C89" s="204" t="s">
        <v>190</v>
      </c>
      <c r="D89" s="203"/>
      <c r="E89" s="159">
        <v>88642</v>
      </c>
      <c r="F89" s="160">
        <f t="shared" si="3"/>
        <v>1.2999999999999999E-3</v>
      </c>
      <c r="G89" s="110">
        <v>0</v>
      </c>
      <c r="H89" s="110">
        <v>0</v>
      </c>
      <c r="I89" s="110">
        <f t="shared" si="4"/>
        <v>0</v>
      </c>
      <c r="L89" s="122">
        <v>0.13</v>
      </c>
    </row>
    <row r="90" spans="2:12" ht="20" customHeight="1">
      <c r="B90" s="209">
        <v>35</v>
      </c>
      <c r="C90" s="204" t="s">
        <v>254</v>
      </c>
      <c r="D90" s="203"/>
      <c r="E90" s="159">
        <v>88416</v>
      </c>
      <c r="F90" s="160">
        <f t="shared" si="3"/>
        <v>1.2999999999999999E-3</v>
      </c>
      <c r="G90" s="110">
        <v>0</v>
      </c>
      <c r="H90" s="110">
        <v>1</v>
      </c>
      <c r="I90" s="110">
        <f t="shared" si="4"/>
        <v>1</v>
      </c>
      <c r="L90" s="122">
        <v>0.13</v>
      </c>
    </row>
    <row r="91" spans="2:12" ht="20" customHeight="1">
      <c r="B91" s="209">
        <v>36</v>
      </c>
      <c r="C91" s="204" t="s">
        <v>156</v>
      </c>
      <c r="D91" s="203"/>
      <c r="E91" s="159">
        <v>86422</v>
      </c>
      <c r="F91" s="160">
        <f t="shared" si="3"/>
        <v>1.1999999999999999E-3</v>
      </c>
      <c r="G91" s="110">
        <v>0</v>
      </c>
      <c r="H91" s="110">
        <v>0</v>
      </c>
      <c r="I91" s="110">
        <f t="shared" si="4"/>
        <v>0</v>
      </c>
      <c r="L91" s="122">
        <v>0.12</v>
      </c>
    </row>
    <row r="92" spans="2:12" ht="20" customHeight="1">
      <c r="B92" s="209">
        <v>37</v>
      </c>
      <c r="C92" s="204" t="s">
        <v>157</v>
      </c>
      <c r="D92" s="203"/>
      <c r="E92" s="159">
        <v>83742</v>
      </c>
      <c r="F92" s="160">
        <f t="shared" si="3"/>
        <v>1.1999999999999999E-3</v>
      </c>
      <c r="G92" s="110">
        <v>0</v>
      </c>
      <c r="H92" s="110">
        <v>1</v>
      </c>
      <c r="I92" s="110">
        <f t="shared" si="4"/>
        <v>1</v>
      </c>
      <c r="L92" s="122">
        <v>0.12</v>
      </c>
    </row>
    <row r="93" spans="2:12" ht="20" customHeight="1">
      <c r="B93" s="209">
        <v>38</v>
      </c>
      <c r="C93" s="204" t="s">
        <v>158</v>
      </c>
      <c r="D93" s="203"/>
      <c r="E93" s="159">
        <v>82948</v>
      </c>
      <c r="F93" s="160">
        <f t="shared" si="3"/>
        <v>1.1999999999999999E-3</v>
      </c>
      <c r="G93" s="110">
        <v>0</v>
      </c>
      <c r="H93" s="110">
        <v>0</v>
      </c>
      <c r="I93" s="110">
        <f t="shared" si="4"/>
        <v>0</v>
      </c>
      <c r="L93" s="122">
        <v>0.12</v>
      </c>
    </row>
    <row r="94" spans="2:12" ht="36" customHeight="1">
      <c r="B94" s="209">
        <v>39</v>
      </c>
      <c r="C94" s="204" t="s">
        <v>159</v>
      </c>
      <c r="D94" s="203"/>
      <c r="E94" s="159">
        <v>81285</v>
      </c>
      <c r="F94" s="160">
        <f t="shared" si="3"/>
        <v>1.1999999999999999E-3</v>
      </c>
      <c r="G94" s="110">
        <v>0</v>
      </c>
      <c r="H94" s="110">
        <v>0</v>
      </c>
      <c r="I94" s="110">
        <f t="shared" si="4"/>
        <v>0</v>
      </c>
      <c r="L94" s="122">
        <v>0.12</v>
      </c>
    </row>
    <row r="95" spans="2:12" ht="20" customHeight="1">
      <c r="B95" s="209">
        <v>40</v>
      </c>
      <c r="C95" s="351" t="s">
        <v>160</v>
      </c>
      <c r="D95" s="352"/>
      <c r="E95" s="159">
        <v>55897</v>
      </c>
      <c r="F95" s="160">
        <f t="shared" si="3"/>
        <v>8.0000000000000004E-4</v>
      </c>
      <c r="G95" s="110">
        <v>0</v>
      </c>
      <c r="H95" s="110">
        <v>0</v>
      </c>
      <c r="I95" s="110">
        <f t="shared" si="4"/>
        <v>0</v>
      </c>
      <c r="L95" s="122">
        <v>0.08</v>
      </c>
    </row>
    <row r="96" spans="2:12" ht="20" customHeight="1">
      <c r="B96" s="209">
        <v>41</v>
      </c>
      <c r="C96" s="204" t="s">
        <v>161</v>
      </c>
      <c r="D96" s="203"/>
      <c r="E96" s="159">
        <v>44202</v>
      </c>
      <c r="F96" s="160">
        <f t="shared" si="3"/>
        <v>5.9999999999999995E-4</v>
      </c>
      <c r="G96" s="110">
        <v>0</v>
      </c>
      <c r="H96" s="110">
        <v>0</v>
      </c>
      <c r="I96" s="110">
        <f t="shared" si="4"/>
        <v>0</v>
      </c>
      <c r="L96" s="122">
        <v>0.06</v>
      </c>
    </row>
    <row r="97" spans="1:12" ht="20" customHeight="1">
      <c r="B97" s="209">
        <v>42</v>
      </c>
      <c r="C97" s="205">
        <v>89</v>
      </c>
      <c r="D97" s="206"/>
      <c r="E97" s="159">
        <v>40840</v>
      </c>
      <c r="F97" s="160">
        <f t="shared" si="3"/>
        <v>5.9999999999999995E-4</v>
      </c>
      <c r="G97" s="110">
        <v>0</v>
      </c>
      <c r="H97" s="110">
        <v>1</v>
      </c>
      <c r="I97" s="110">
        <f t="shared" si="4"/>
        <v>1</v>
      </c>
      <c r="L97" s="122">
        <v>0.06</v>
      </c>
    </row>
    <row r="98" spans="1:12" ht="20" customHeight="1">
      <c r="B98" s="209">
        <v>43</v>
      </c>
      <c r="C98" s="204" t="s">
        <v>162</v>
      </c>
      <c r="D98" s="203"/>
      <c r="E98" s="159">
        <v>39592</v>
      </c>
      <c r="F98" s="160">
        <f t="shared" si="3"/>
        <v>5.9999999999999995E-4</v>
      </c>
      <c r="G98" s="110">
        <v>0</v>
      </c>
      <c r="H98" s="110">
        <v>0</v>
      </c>
      <c r="I98" s="110">
        <f t="shared" si="4"/>
        <v>0</v>
      </c>
      <c r="L98" s="122">
        <v>0.06</v>
      </c>
    </row>
    <row r="99" spans="1:12" ht="20" customHeight="1">
      <c r="A99" s="140"/>
      <c r="B99" s="209"/>
      <c r="C99" s="207" t="s">
        <v>391</v>
      </c>
      <c r="D99" s="208"/>
      <c r="E99" s="159"/>
      <c r="F99" s="160">
        <f t="shared" si="3"/>
        <v>0</v>
      </c>
      <c r="G99" s="110"/>
      <c r="H99" s="110">
        <v>77</v>
      </c>
      <c r="I99" s="110">
        <f>G99+H99</f>
        <v>77</v>
      </c>
      <c r="L99" s="122"/>
    </row>
    <row r="100" spans="1:12" ht="20" customHeight="1">
      <c r="A100" s="140"/>
      <c r="B100" s="209"/>
      <c r="C100" s="207" t="s">
        <v>516</v>
      </c>
      <c r="D100" s="208"/>
      <c r="E100" s="159">
        <v>1918151</v>
      </c>
      <c r="F100" s="160">
        <f t="shared" si="3"/>
        <v>2.7699999999999999E-2</v>
      </c>
      <c r="G100" s="110"/>
      <c r="H100" s="110"/>
      <c r="I100" s="110"/>
      <c r="L100" s="122">
        <v>2.77</v>
      </c>
    </row>
    <row r="101" spans="1:12" ht="20" customHeight="1">
      <c r="A101" s="140"/>
      <c r="B101" s="209"/>
      <c r="C101" s="207" t="s">
        <v>400</v>
      </c>
      <c r="D101" s="208"/>
      <c r="E101" s="159">
        <v>1320619</v>
      </c>
      <c r="F101" s="160">
        <f t="shared" si="3"/>
        <v>1.9099999999999999E-2</v>
      </c>
      <c r="G101" s="110"/>
      <c r="H101" s="110"/>
      <c r="I101" s="110"/>
      <c r="L101" s="122">
        <v>1.91</v>
      </c>
    </row>
    <row r="102" spans="1:12" ht="20" customHeight="1">
      <c r="A102" s="140"/>
      <c r="B102" s="209"/>
      <c r="C102" s="207" t="s">
        <v>136</v>
      </c>
      <c r="D102" s="208"/>
      <c r="E102" s="159">
        <f>SUM(E56:E101)</f>
        <v>69204819</v>
      </c>
      <c r="F102" s="111"/>
      <c r="G102" s="110">
        <f>SUM(G56:G100)</f>
        <v>225</v>
      </c>
      <c r="H102" s="110">
        <f>SUM(H56:H100)</f>
        <v>225</v>
      </c>
      <c r="I102" s="110">
        <f t="shared" si="4"/>
        <v>450</v>
      </c>
      <c r="L102" s="122"/>
    </row>
    <row r="103" spans="1:12" ht="20" customHeight="1">
      <c r="A103" s="140"/>
    </row>
    <row r="104" spans="1:12" ht="20" customHeight="1">
      <c r="A104" s="140"/>
      <c r="C104" s="199" t="s">
        <v>389</v>
      </c>
      <c r="D104" s="165"/>
      <c r="E104" s="183" t="s">
        <v>390</v>
      </c>
      <c r="F104" s="153" t="s">
        <v>519</v>
      </c>
      <c r="L104" s="22" t="s">
        <v>519</v>
      </c>
    </row>
    <row r="105" spans="1:12" ht="20" customHeight="1">
      <c r="C105" s="103" t="s">
        <v>125</v>
      </c>
      <c r="D105" s="57"/>
      <c r="E105" s="154">
        <v>146</v>
      </c>
      <c r="F105" s="160">
        <f t="shared" ref="F105:F112" si="5">L105/100</f>
        <v>0.32400000000000001</v>
      </c>
      <c r="L105" s="124">
        <v>32.4</v>
      </c>
    </row>
    <row r="106" spans="1:12" ht="20" customHeight="1">
      <c r="C106" s="103" t="s">
        <v>127</v>
      </c>
      <c r="D106" s="57"/>
      <c r="E106" s="154">
        <v>66</v>
      </c>
      <c r="F106" s="160">
        <f t="shared" si="5"/>
        <v>0.14699999999999999</v>
      </c>
      <c r="L106" s="124">
        <v>14.7</v>
      </c>
    </row>
    <row r="107" spans="1:12" ht="20" customHeight="1">
      <c r="C107" s="103" t="s">
        <v>129</v>
      </c>
      <c r="D107" s="57"/>
      <c r="E107" s="154">
        <v>51</v>
      </c>
      <c r="F107" s="160">
        <f t="shared" si="5"/>
        <v>0.113</v>
      </c>
      <c r="L107" s="124">
        <v>11.3</v>
      </c>
    </row>
    <row r="108" spans="1:12" ht="20" customHeight="1">
      <c r="C108" s="103" t="s">
        <v>117</v>
      </c>
      <c r="D108" s="57"/>
      <c r="E108" s="154">
        <v>46</v>
      </c>
      <c r="F108" s="160">
        <f t="shared" si="5"/>
        <v>0.10199999999999999</v>
      </c>
      <c r="L108" s="124">
        <v>10.199999999999999</v>
      </c>
    </row>
    <row r="109" spans="1:12" ht="20" customHeight="1">
      <c r="C109" s="103" t="s">
        <v>131</v>
      </c>
      <c r="D109" s="57"/>
      <c r="E109" s="154">
        <v>43</v>
      </c>
      <c r="F109" s="160">
        <f t="shared" si="5"/>
        <v>9.6000000000000002E-2</v>
      </c>
      <c r="L109" s="124">
        <v>9.6</v>
      </c>
    </row>
    <row r="110" spans="1:12" ht="20" customHeight="1">
      <c r="C110" s="103" t="s">
        <v>132</v>
      </c>
      <c r="D110" s="57"/>
      <c r="E110" s="154">
        <v>38</v>
      </c>
      <c r="F110" s="160">
        <f t="shared" si="5"/>
        <v>8.4000000000000005E-2</v>
      </c>
      <c r="L110" s="124">
        <v>8.4</v>
      </c>
    </row>
    <row r="111" spans="1:12" ht="20" customHeight="1">
      <c r="C111" s="103" t="s">
        <v>134</v>
      </c>
      <c r="D111" s="57"/>
      <c r="E111" s="154">
        <v>36</v>
      </c>
      <c r="F111" s="160">
        <f t="shared" si="5"/>
        <v>0.08</v>
      </c>
      <c r="L111" s="124">
        <v>8</v>
      </c>
    </row>
    <row r="112" spans="1:12" ht="20" customHeight="1">
      <c r="A112" s="140"/>
      <c r="C112" s="210" t="s">
        <v>813</v>
      </c>
      <c r="D112" s="211"/>
      <c r="E112" s="154">
        <v>24</v>
      </c>
      <c r="F112" s="160">
        <f t="shared" si="5"/>
        <v>5.2999999999999999E-2</v>
      </c>
      <c r="L112" s="124">
        <v>5.3</v>
      </c>
    </row>
    <row r="113" spans="1:12" ht="20" customHeight="1">
      <c r="A113" s="140"/>
      <c r="C113" s="201" t="s">
        <v>136</v>
      </c>
      <c r="D113" s="170"/>
      <c r="E113" s="156">
        <f>SUM(E105:E112)</f>
        <v>450</v>
      </c>
      <c r="F113" s="117"/>
      <c r="L113" s="118"/>
    </row>
    <row r="114" spans="1:12" ht="20" customHeight="1"/>
    <row r="115" spans="1:12" ht="20" customHeight="1"/>
    <row r="116" spans="1:12" ht="20" customHeight="1">
      <c r="A116" s="143" t="s">
        <v>811</v>
      </c>
    </row>
    <row r="117" spans="1:12" ht="20" customHeight="1"/>
    <row r="118" spans="1:12" ht="20" customHeight="1">
      <c r="A118" s="140"/>
      <c r="C118" s="161" t="s">
        <v>512</v>
      </c>
      <c r="D118" s="162">
        <v>108073956</v>
      </c>
      <c r="E118" s="118"/>
    </row>
    <row r="119" spans="1:12" ht="20" customHeight="1">
      <c r="A119" s="140"/>
      <c r="C119" s="178" t="s">
        <v>515</v>
      </c>
      <c r="D119" s="162">
        <v>66840638</v>
      </c>
      <c r="E119" s="118"/>
    </row>
    <row r="120" spans="1:12" ht="20" customHeight="1">
      <c r="A120" s="140"/>
      <c r="C120" s="178" t="s">
        <v>214</v>
      </c>
      <c r="D120" s="164">
        <v>0.61850000000000005</v>
      </c>
      <c r="E120" s="118"/>
    </row>
    <row r="121" spans="1:12" ht="20" customHeight="1">
      <c r="A121" s="140"/>
      <c r="C121" s="178" t="s">
        <v>213</v>
      </c>
      <c r="D121" s="162">
        <v>66667682</v>
      </c>
      <c r="E121" s="118"/>
    </row>
    <row r="122" spans="1:12" ht="20" customHeight="1">
      <c r="A122" s="140"/>
      <c r="C122" s="161" t="s">
        <v>415</v>
      </c>
      <c r="D122" s="162">
        <v>65370690</v>
      </c>
      <c r="E122" s="118"/>
    </row>
    <row r="123" spans="1:12" ht="20" customHeight="1">
      <c r="A123" s="140"/>
    </row>
    <row r="124" spans="1:12" s="148" customFormat="1" ht="20" customHeight="1">
      <c r="A124" s="147"/>
      <c r="B124" s="359"/>
      <c r="C124" s="342" t="s">
        <v>522</v>
      </c>
      <c r="D124" s="171"/>
      <c r="E124" s="357" t="s">
        <v>424</v>
      </c>
      <c r="F124" s="357"/>
      <c r="G124" s="357"/>
      <c r="H124" s="184" t="s">
        <v>425</v>
      </c>
      <c r="I124" s="356" t="s">
        <v>163</v>
      </c>
      <c r="J124" s="144"/>
    </row>
    <row r="125" spans="1:12" s="148" customFormat="1" ht="20" customHeight="1">
      <c r="A125" s="147"/>
      <c r="B125" s="360"/>
      <c r="C125" s="343"/>
      <c r="D125" s="172"/>
      <c r="E125" s="185" t="s">
        <v>428</v>
      </c>
      <c r="F125" s="184" t="s">
        <v>429</v>
      </c>
      <c r="G125" s="184" t="s">
        <v>430</v>
      </c>
      <c r="H125" s="186" t="s">
        <v>164</v>
      </c>
      <c r="I125" s="356"/>
      <c r="L125" s="144" t="s">
        <v>429</v>
      </c>
    </row>
    <row r="126" spans="1:12" ht="20" customHeight="1">
      <c r="B126" s="101">
        <v>1</v>
      </c>
      <c r="C126" s="168" t="s">
        <v>375</v>
      </c>
      <c r="D126" s="57"/>
      <c r="E126" s="162">
        <v>16196024</v>
      </c>
      <c r="F126" s="160">
        <f t="shared" ref="F126:F154" si="6">L126/100</f>
        <v>0.2429</v>
      </c>
      <c r="G126" s="24">
        <v>67</v>
      </c>
      <c r="H126" s="110">
        <v>46</v>
      </c>
      <c r="I126" s="110">
        <v>113</v>
      </c>
      <c r="L126" s="125">
        <v>24.29</v>
      </c>
    </row>
    <row r="127" spans="1:12" ht="20" customHeight="1">
      <c r="B127" s="101">
        <v>2</v>
      </c>
      <c r="C127" s="168" t="s">
        <v>166</v>
      </c>
      <c r="D127" s="57"/>
      <c r="E127" s="162">
        <v>15549182</v>
      </c>
      <c r="F127" s="160">
        <f t="shared" si="6"/>
        <v>0.23319999999999999</v>
      </c>
      <c r="G127" s="24">
        <v>64</v>
      </c>
      <c r="H127" s="110">
        <v>9</v>
      </c>
      <c r="I127" s="110">
        <v>73</v>
      </c>
      <c r="L127" s="125">
        <v>23.32</v>
      </c>
    </row>
    <row r="128" spans="1:12" ht="20" customHeight="1">
      <c r="B128" s="101">
        <v>3</v>
      </c>
      <c r="C128" s="168" t="s">
        <v>168</v>
      </c>
      <c r="D128" s="57"/>
      <c r="E128" s="162">
        <v>8886753</v>
      </c>
      <c r="F128" s="160">
        <f t="shared" si="6"/>
        <v>0.1333</v>
      </c>
      <c r="G128" s="24">
        <v>37</v>
      </c>
      <c r="H128" s="110">
        <v>31</v>
      </c>
      <c r="I128" s="110">
        <v>68</v>
      </c>
      <c r="L128" s="125">
        <v>13.33</v>
      </c>
    </row>
    <row r="129" spans="2:12" ht="20" customHeight="1">
      <c r="B129" s="101">
        <v>4</v>
      </c>
      <c r="C129" s="168" t="s">
        <v>170</v>
      </c>
      <c r="D129" s="57"/>
      <c r="E129" s="162">
        <v>5677247</v>
      </c>
      <c r="F129" s="160">
        <f t="shared" si="6"/>
        <v>8.5199999999999998E-2</v>
      </c>
      <c r="G129" s="24">
        <v>24</v>
      </c>
      <c r="H129" s="110">
        <v>5</v>
      </c>
      <c r="I129" s="110">
        <v>29</v>
      </c>
      <c r="L129" s="125">
        <v>8.52</v>
      </c>
    </row>
    <row r="130" spans="2:12" ht="20" customHeight="1">
      <c r="B130" s="101">
        <v>5</v>
      </c>
      <c r="C130" s="168" t="s">
        <v>172</v>
      </c>
      <c r="D130" s="57"/>
      <c r="E130" s="162">
        <v>3990038</v>
      </c>
      <c r="F130" s="160">
        <f t="shared" si="6"/>
        <v>5.9800000000000006E-2</v>
      </c>
      <c r="G130" s="24">
        <v>17</v>
      </c>
      <c r="H130" s="110">
        <v>0</v>
      </c>
      <c r="I130" s="110">
        <v>17</v>
      </c>
      <c r="L130" s="125">
        <v>5.98</v>
      </c>
    </row>
    <row r="131" spans="2:12" ht="20" customHeight="1">
      <c r="B131" s="101">
        <v>6</v>
      </c>
      <c r="C131" s="166" t="s">
        <v>407</v>
      </c>
      <c r="D131" s="167"/>
      <c r="E131" s="162">
        <v>3955611</v>
      </c>
      <c r="F131" s="160">
        <f t="shared" si="6"/>
        <v>5.9299999999999999E-2</v>
      </c>
      <c r="G131" s="24">
        <v>16</v>
      </c>
      <c r="H131" s="110">
        <v>4</v>
      </c>
      <c r="I131" s="110">
        <v>20</v>
      </c>
      <c r="L131" s="125">
        <v>5.93</v>
      </c>
    </row>
    <row r="132" spans="2:12" ht="20" customHeight="1">
      <c r="B132" s="101">
        <v>7</v>
      </c>
      <c r="C132" s="168" t="s">
        <v>256</v>
      </c>
      <c r="D132" s="57"/>
      <c r="E132" s="162">
        <v>1481890</v>
      </c>
      <c r="F132" s="160">
        <f t="shared" si="6"/>
        <v>2.2200000000000001E-2</v>
      </c>
      <c r="G132" s="24">
        <v>0</v>
      </c>
      <c r="H132" s="110">
        <v>0</v>
      </c>
      <c r="I132" s="110">
        <v>0</v>
      </c>
      <c r="L132" s="125">
        <v>2.2200000000000002</v>
      </c>
    </row>
    <row r="133" spans="2:12" ht="20" customHeight="1">
      <c r="B133" s="101">
        <v>8</v>
      </c>
      <c r="C133" s="168" t="s">
        <v>376</v>
      </c>
      <c r="D133" s="57"/>
      <c r="E133" s="162">
        <v>1359042</v>
      </c>
      <c r="F133" s="160">
        <f t="shared" si="6"/>
        <v>2.0400000000000001E-2</v>
      </c>
      <c r="G133" s="24">
        <v>0</v>
      </c>
      <c r="H133" s="110">
        <v>0</v>
      </c>
      <c r="I133" s="110">
        <v>0</v>
      </c>
      <c r="L133" s="125">
        <v>2.04</v>
      </c>
    </row>
    <row r="134" spans="2:12" ht="20" customHeight="1">
      <c r="B134" s="101">
        <v>9</v>
      </c>
      <c r="C134" s="168" t="s">
        <v>255</v>
      </c>
      <c r="D134" s="57"/>
      <c r="E134" s="162">
        <v>1298971</v>
      </c>
      <c r="F134" s="160">
        <f t="shared" si="6"/>
        <v>1.95E-2</v>
      </c>
      <c r="G134" s="24">
        <v>0</v>
      </c>
      <c r="H134" s="110">
        <v>1</v>
      </c>
      <c r="I134" s="110">
        <v>1</v>
      </c>
      <c r="L134" s="125">
        <v>1.95</v>
      </c>
    </row>
    <row r="135" spans="2:12" ht="20" customHeight="1">
      <c r="B135" s="101">
        <v>10</v>
      </c>
      <c r="C135" s="168" t="s">
        <v>397</v>
      </c>
      <c r="D135" s="57"/>
      <c r="E135" s="162">
        <v>790983</v>
      </c>
      <c r="F135" s="160">
        <f t="shared" si="6"/>
        <v>1.1899999999999999E-2</v>
      </c>
      <c r="G135" s="24">
        <v>0</v>
      </c>
      <c r="H135" s="110">
        <v>7</v>
      </c>
      <c r="I135" s="110">
        <v>7</v>
      </c>
      <c r="L135" s="125">
        <v>1.19</v>
      </c>
    </row>
    <row r="136" spans="2:12" ht="20" customHeight="1">
      <c r="B136" s="101">
        <v>11</v>
      </c>
      <c r="C136" s="168" t="s">
        <v>176</v>
      </c>
      <c r="D136" s="57"/>
      <c r="E136" s="162">
        <v>536022</v>
      </c>
      <c r="F136" s="160">
        <f t="shared" si="6"/>
        <v>8.0000000000000002E-3</v>
      </c>
      <c r="G136" s="24">
        <v>0</v>
      </c>
      <c r="H136" s="110">
        <v>0</v>
      </c>
      <c r="I136" s="110">
        <v>0</v>
      </c>
      <c r="L136" s="125">
        <v>0.8</v>
      </c>
    </row>
    <row r="137" spans="2:12" ht="20" customHeight="1">
      <c r="B137" s="101">
        <v>12</v>
      </c>
      <c r="C137" s="166" t="s">
        <v>177</v>
      </c>
      <c r="D137" s="167"/>
      <c r="E137" s="162">
        <v>405298</v>
      </c>
      <c r="F137" s="160">
        <f t="shared" si="6"/>
        <v>6.0999999999999995E-3</v>
      </c>
      <c r="G137" s="24">
        <v>0</v>
      </c>
      <c r="H137" s="110">
        <v>1</v>
      </c>
      <c r="I137" s="110">
        <v>1</v>
      </c>
      <c r="L137" s="125">
        <v>0.61</v>
      </c>
    </row>
    <row r="138" spans="2:12" ht="20" customHeight="1">
      <c r="B138" s="101">
        <v>13</v>
      </c>
      <c r="C138" s="168" t="s">
        <v>178</v>
      </c>
      <c r="D138" s="57"/>
      <c r="E138" s="162">
        <v>404274</v>
      </c>
      <c r="F138" s="160">
        <f t="shared" si="6"/>
        <v>6.0999999999999995E-3</v>
      </c>
      <c r="G138" s="24">
        <v>0</v>
      </c>
      <c r="H138" s="110">
        <v>0</v>
      </c>
      <c r="I138" s="110">
        <v>0</v>
      </c>
      <c r="L138" s="125">
        <v>0.61</v>
      </c>
    </row>
    <row r="139" spans="2:12" ht="20" customHeight="1">
      <c r="B139" s="101">
        <v>14</v>
      </c>
      <c r="C139" s="168" t="s">
        <v>179</v>
      </c>
      <c r="D139" s="57"/>
      <c r="E139" s="162">
        <v>402754</v>
      </c>
      <c r="F139" s="160">
        <f t="shared" si="6"/>
        <v>6.0000000000000001E-3</v>
      </c>
      <c r="G139" s="24">
        <v>0</v>
      </c>
      <c r="H139" s="110">
        <v>0</v>
      </c>
      <c r="I139" s="110">
        <v>0</v>
      </c>
      <c r="L139" s="125">
        <v>0.6</v>
      </c>
    </row>
    <row r="140" spans="2:12" ht="20" customHeight="1">
      <c r="B140" s="101">
        <v>15</v>
      </c>
      <c r="C140" s="168" t="s">
        <v>180</v>
      </c>
      <c r="D140" s="57"/>
      <c r="E140" s="162">
        <v>384404</v>
      </c>
      <c r="F140" s="160">
        <f t="shared" si="6"/>
        <v>5.7999999999999996E-3</v>
      </c>
      <c r="G140" s="24">
        <v>0</v>
      </c>
      <c r="H140" s="110">
        <v>2</v>
      </c>
      <c r="I140" s="110">
        <v>2</v>
      </c>
      <c r="L140" s="125">
        <v>0.57999999999999996</v>
      </c>
    </row>
    <row r="141" spans="2:12" ht="20" customHeight="1">
      <c r="B141" s="101">
        <v>16</v>
      </c>
      <c r="C141" s="168" t="s">
        <v>181</v>
      </c>
      <c r="D141" s="57"/>
      <c r="E141" s="162">
        <v>383332</v>
      </c>
      <c r="F141" s="160">
        <f t="shared" si="6"/>
        <v>5.6999999999999993E-3</v>
      </c>
      <c r="G141" s="24">
        <v>0</v>
      </c>
      <c r="H141" s="110">
        <v>0</v>
      </c>
      <c r="I141" s="110">
        <v>0</v>
      </c>
      <c r="L141" s="125">
        <v>0.56999999999999995</v>
      </c>
    </row>
    <row r="142" spans="2:12" ht="36" customHeight="1">
      <c r="B142" s="224">
        <v>17</v>
      </c>
      <c r="C142" s="344" t="s">
        <v>182</v>
      </c>
      <c r="D142" s="345"/>
      <c r="E142" s="162">
        <v>371938</v>
      </c>
      <c r="F142" s="160">
        <f t="shared" si="6"/>
        <v>5.6000000000000008E-3</v>
      </c>
      <c r="G142" s="24">
        <v>0</v>
      </c>
      <c r="H142" s="110">
        <v>1</v>
      </c>
      <c r="I142" s="110">
        <v>1</v>
      </c>
      <c r="L142" s="125">
        <v>0.56000000000000005</v>
      </c>
    </row>
    <row r="143" spans="2:12" ht="20" customHeight="1">
      <c r="B143" s="101">
        <v>18</v>
      </c>
      <c r="C143" s="168" t="s">
        <v>183</v>
      </c>
      <c r="D143" s="57"/>
      <c r="E143" s="162">
        <v>247041</v>
      </c>
      <c r="F143" s="160">
        <f t="shared" si="6"/>
        <v>3.7000000000000002E-3</v>
      </c>
      <c r="G143" s="24">
        <v>0</v>
      </c>
      <c r="H143" s="110">
        <v>0</v>
      </c>
      <c r="I143" s="110">
        <v>0</v>
      </c>
      <c r="L143" s="125">
        <v>0.37</v>
      </c>
    </row>
    <row r="144" spans="2:12" ht="20" customHeight="1">
      <c r="B144" s="101">
        <v>19</v>
      </c>
      <c r="C144" s="166" t="s">
        <v>184</v>
      </c>
      <c r="D144" s="167"/>
      <c r="E144" s="162">
        <v>245266</v>
      </c>
      <c r="F144" s="160">
        <f t="shared" si="6"/>
        <v>3.7000000000000002E-3</v>
      </c>
      <c r="G144" s="24">
        <v>0</v>
      </c>
      <c r="H144" s="110">
        <v>2</v>
      </c>
      <c r="I144" s="110">
        <v>2</v>
      </c>
      <c r="L144" s="125">
        <v>0.37</v>
      </c>
    </row>
    <row r="145" spans="1:12" ht="20" customHeight="1">
      <c r="B145" s="101">
        <v>20</v>
      </c>
      <c r="C145" s="166" t="s">
        <v>185</v>
      </c>
      <c r="D145" s="167"/>
      <c r="E145" s="162">
        <v>156709</v>
      </c>
      <c r="F145" s="160">
        <f t="shared" si="6"/>
        <v>2.3999999999999998E-3</v>
      </c>
      <c r="G145" s="24">
        <v>0</v>
      </c>
      <c r="H145" s="110">
        <v>1</v>
      </c>
      <c r="I145" s="110">
        <v>1</v>
      </c>
      <c r="L145" s="125">
        <v>0.24</v>
      </c>
    </row>
    <row r="146" spans="1:12" ht="20" customHeight="1">
      <c r="B146" s="101">
        <v>21</v>
      </c>
      <c r="C146" s="168" t="s">
        <v>186</v>
      </c>
      <c r="D146" s="57"/>
      <c r="E146" s="162">
        <v>111802</v>
      </c>
      <c r="F146" s="160">
        <f t="shared" si="6"/>
        <v>1.7000000000000001E-3</v>
      </c>
      <c r="G146" s="24">
        <v>0</v>
      </c>
      <c r="H146" s="110">
        <v>0</v>
      </c>
      <c r="I146" s="110">
        <v>0</v>
      </c>
      <c r="L146" s="125">
        <v>0.17</v>
      </c>
    </row>
    <row r="147" spans="1:12" ht="20" customHeight="1">
      <c r="B147" s="101">
        <v>22</v>
      </c>
      <c r="C147" s="168" t="s">
        <v>187</v>
      </c>
      <c r="D147" s="57"/>
      <c r="E147" s="162">
        <v>87658</v>
      </c>
      <c r="F147" s="160">
        <f t="shared" si="6"/>
        <v>1.2999999999999999E-3</v>
      </c>
      <c r="G147" s="24">
        <v>0</v>
      </c>
      <c r="H147" s="110">
        <v>0</v>
      </c>
      <c r="I147" s="110">
        <v>0</v>
      </c>
      <c r="L147" s="125">
        <v>0.13</v>
      </c>
    </row>
    <row r="148" spans="1:12" ht="20" customHeight="1">
      <c r="B148" s="101">
        <v>23</v>
      </c>
      <c r="C148" s="168" t="s">
        <v>188</v>
      </c>
      <c r="D148" s="57"/>
      <c r="E148" s="162">
        <v>69695</v>
      </c>
      <c r="F148" s="160">
        <f t="shared" si="6"/>
        <v>1E-3</v>
      </c>
      <c r="G148" s="24">
        <v>0</v>
      </c>
      <c r="H148" s="110">
        <v>0</v>
      </c>
      <c r="I148" s="110">
        <v>0</v>
      </c>
      <c r="L148" s="125">
        <v>0.1</v>
      </c>
    </row>
    <row r="149" spans="1:12" ht="20" customHeight="1">
      <c r="B149" s="101">
        <v>24</v>
      </c>
      <c r="C149" s="166" t="s">
        <v>72</v>
      </c>
      <c r="D149" s="167"/>
      <c r="E149" s="162">
        <v>67417</v>
      </c>
      <c r="F149" s="160">
        <f t="shared" si="6"/>
        <v>1E-3</v>
      </c>
      <c r="G149" s="24">
        <v>0</v>
      </c>
      <c r="H149" s="110">
        <v>1</v>
      </c>
      <c r="I149" s="110">
        <v>1</v>
      </c>
      <c r="L149" s="125">
        <v>0.1</v>
      </c>
    </row>
    <row r="150" spans="1:12" ht="20" customHeight="1">
      <c r="B150" s="101">
        <v>25</v>
      </c>
      <c r="C150" s="168" t="s">
        <v>189</v>
      </c>
      <c r="D150" s="57"/>
      <c r="E150" s="162">
        <v>61689</v>
      </c>
      <c r="F150" s="160">
        <f t="shared" si="6"/>
        <v>8.9999999999999998E-4</v>
      </c>
      <c r="G150" s="24">
        <v>0</v>
      </c>
      <c r="H150" s="110">
        <v>0</v>
      </c>
      <c r="I150" s="110">
        <v>0</v>
      </c>
      <c r="L150" s="125">
        <v>0.09</v>
      </c>
    </row>
    <row r="151" spans="1:12" ht="20" customHeight="1">
      <c r="B151" s="101">
        <v>26</v>
      </c>
      <c r="C151" s="168" t="s">
        <v>190</v>
      </c>
      <c r="D151" s="57"/>
      <c r="E151" s="162">
        <v>50948</v>
      </c>
      <c r="F151" s="160">
        <f t="shared" si="6"/>
        <v>8.0000000000000004E-4</v>
      </c>
      <c r="G151" s="24">
        <v>0</v>
      </c>
      <c r="H151" s="110">
        <v>0</v>
      </c>
      <c r="I151" s="110">
        <v>0</v>
      </c>
      <c r="L151" s="125">
        <v>0.08</v>
      </c>
    </row>
    <row r="152" spans="1:12" ht="20" customHeight="1">
      <c r="A152" s="140"/>
      <c r="B152" s="103"/>
      <c r="C152" s="168" t="s">
        <v>418</v>
      </c>
      <c r="D152" s="57"/>
      <c r="E152" s="162"/>
      <c r="F152" s="160">
        <f t="shared" si="6"/>
        <v>0</v>
      </c>
      <c r="G152" s="24"/>
      <c r="H152" s="110">
        <v>114</v>
      </c>
      <c r="I152" s="110">
        <v>114</v>
      </c>
      <c r="L152" s="125"/>
    </row>
    <row r="153" spans="1:12" ht="20" customHeight="1">
      <c r="A153" s="140"/>
      <c r="B153" s="103"/>
      <c r="C153" s="169" t="s">
        <v>516</v>
      </c>
      <c r="D153" s="170"/>
      <c r="E153" s="162">
        <v>2198702</v>
      </c>
      <c r="F153" s="160">
        <f t="shared" si="6"/>
        <v>3.3000000000000002E-2</v>
      </c>
      <c r="G153" s="24"/>
      <c r="H153" s="110"/>
      <c r="I153" s="110"/>
      <c r="L153" s="125">
        <v>3.3</v>
      </c>
    </row>
    <row r="154" spans="1:12" ht="20" customHeight="1">
      <c r="A154" s="140"/>
      <c r="B154" s="103"/>
      <c r="C154" s="169" t="s">
        <v>400</v>
      </c>
      <c r="D154" s="170"/>
      <c r="E154" s="162">
        <v>1296992</v>
      </c>
      <c r="F154" s="160">
        <f t="shared" si="6"/>
        <v>1.95E-2</v>
      </c>
      <c r="G154" s="24"/>
      <c r="H154" s="110"/>
      <c r="I154" s="110"/>
      <c r="L154" s="125">
        <v>1.95</v>
      </c>
    </row>
    <row r="155" spans="1:12" ht="20" customHeight="1">
      <c r="A155" s="140"/>
      <c r="B155" s="103"/>
      <c r="C155" s="169" t="s">
        <v>136</v>
      </c>
      <c r="D155" s="170"/>
      <c r="E155" s="162">
        <f>SUM(E126:E154)</f>
        <v>66667682</v>
      </c>
      <c r="F155" s="187"/>
      <c r="G155" s="24">
        <f>SUM(G126:G151)</f>
        <v>225</v>
      </c>
      <c r="H155" s="110">
        <f>SUM(H126:H153)</f>
        <v>225</v>
      </c>
      <c r="I155" s="110">
        <v>450</v>
      </c>
      <c r="L155" s="126"/>
    </row>
    <row r="156" spans="1:12" ht="20" customHeight="1">
      <c r="A156" s="140"/>
    </row>
    <row r="157" spans="1:12" ht="20" customHeight="1">
      <c r="A157" s="140"/>
      <c r="C157" s="212" t="s">
        <v>426</v>
      </c>
      <c r="D157" s="175"/>
      <c r="E157" s="152" t="s">
        <v>427</v>
      </c>
      <c r="F157" s="153" t="s">
        <v>520</v>
      </c>
      <c r="L157" s="22" t="s">
        <v>520</v>
      </c>
    </row>
    <row r="158" spans="1:12" ht="20" customHeight="1">
      <c r="C158" s="200" t="s">
        <v>165</v>
      </c>
      <c r="D158" s="221"/>
      <c r="E158" s="188">
        <v>87</v>
      </c>
      <c r="F158" s="160">
        <f t="shared" ref="F158:F167" si="7">L158/100</f>
        <v>0.19329999999999997</v>
      </c>
      <c r="L158" s="127">
        <v>19.329999999999998</v>
      </c>
    </row>
    <row r="159" spans="1:12" ht="20" customHeight="1">
      <c r="C159" s="103" t="s">
        <v>167</v>
      </c>
      <c r="D159" s="57"/>
      <c r="E159" s="188">
        <v>84</v>
      </c>
      <c r="F159" s="160">
        <f t="shared" si="7"/>
        <v>0.1867</v>
      </c>
      <c r="L159" s="127">
        <v>18.670000000000002</v>
      </c>
    </row>
    <row r="160" spans="1:12" ht="20" customHeight="1">
      <c r="C160" s="350" t="s">
        <v>169</v>
      </c>
      <c r="D160" s="345"/>
      <c r="E160" s="188">
        <v>62</v>
      </c>
      <c r="F160" s="160">
        <f t="shared" si="7"/>
        <v>0.13780000000000001</v>
      </c>
      <c r="L160" s="127">
        <v>13.78</v>
      </c>
    </row>
    <row r="161" spans="1:12" ht="20" customHeight="1">
      <c r="C161" s="103" t="s">
        <v>171</v>
      </c>
      <c r="D161" s="57"/>
      <c r="E161" s="188">
        <v>44</v>
      </c>
      <c r="F161" s="160">
        <f t="shared" si="7"/>
        <v>9.7799999999999998E-2</v>
      </c>
      <c r="L161" s="127">
        <v>9.7799999999999994</v>
      </c>
    </row>
    <row r="162" spans="1:12" ht="36" customHeight="1">
      <c r="C162" s="350" t="s">
        <v>173</v>
      </c>
      <c r="D162" s="345"/>
      <c r="E162" s="188">
        <v>44</v>
      </c>
      <c r="F162" s="160">
        <f t="shared" si="7"/>
        <v>9.7799999999999998E-2</v>
      </c>
      <c r="L162" s="127">
        <v>9.7799999999999994</v>
      </c>
    </row>
    <row r="163" spans="1:12" ht="20" customHeight="1">
      <c r="C163" s="103" t="s">
        <v>174</v>
      </c>
      <c r="D163" s="57"/>
      <c r="E163" s="188">
        <v>42</v>
      </c>
      <c r="F163" s="160">
        <f t="shared" si="7"/>
        <v>9.3299999999999994E-2</v>
      </c>
      <c r="L163" s="127">
        <v>9.33</v>
      </c>
    </row>
    <row r="164" spans="1:12" ht="20" customHeight="1">
      <c r="C164" s="103" t="s">
        <v>175</v>
      </c>
      <c r="D164" s="57"/>
      <c r="E164" s="188">
        <v>32</v>
      </c>
      <c r="F164" s="160">
        <f t="shared" si="7"/>
        <v>7.1099999999999997E-2</v>
      </c>
      <c r="L164" s="127">
        <v>7.11</v>
      </c>
    </row>
    <row r="165" spans="1:12" ht="20" customHeight="1">
      <c r="C165" s="103" t="s">
        <v>117</v>
      </c>
      <c r="D165" s="57"/>
      <c r="E165" s="188">
        <v>19</v>
      </c>
      <c r="F165" s="160">
        <f t="shared" si="7"/>
        <v>4.2199999999999994E-2</v>
      </c>
      <c r="L165" s="127">
        <v>4.22</v>
      </c>
    </row>
    <row r="166" spans="1:12" ht="20" customHeight="1">
      <c r="C166" s="103" t="s">
        <v>129</v>
      </c>
      <c r="D166" s="57"/>
      <c r="E166" s="188">
        <v>16</v>
      </c>
      <c r="F166" s="160">
        <f t="shared" si="7"/>
        <v>3.56E-2</v>
      </c>
      <c r="L166" s="127">
        <v>3.56</v>
      </c>
    </row>
    <row r="167" spans="1:12" ht="20" customHeight="1">
      <c r="A167" s="140"/>
      <c r="C167" s="222" t="s">
        <v>391</v>
      </c>
      <c r="D167" s="223"/>
      <c r="E167" s="156">
        <v>15</v>
      </c>
      <c r="F167" s="160">
        <f t="shared" si="7"/>
        <v>3.3300000000000003E-2</v>
      </c>
      <c r="L167" s="128">
        <v>3.33</v>
      </c>
    </row>
    <row r="168" spans="1:12" ht="20" customHeight="1">
      <c r="A168" s="140"/>
      <c r="C168" s="222" t="s">
        <v>92</v>
      </c>
      <c r="D168" s="223"/>
      <c r="E168" s="156">
        <v>5</v>
      </c>
      <c r="F168" s="189"/>
      <c r="L168" s="128"/>
    </row>
    <row r="169" spans="1:12" ht="20" customHeight="1">
      <c r="A169" s="140"/>
      <c r="C169" s="201" t="s">
        <v>136</v>
      </c>
      <c r="D169" s="170"/>
      <c r="E169" s="156">
        <f>SUM(E158:E168)</f>
        <v>450</v>
      </c>
      <c r="F169" s="190"/>
      <c r="L169" s="129"/>
    </row>
    <row r="170" spans="1:12" ht="20" customHeight="1"/>
    <row r="171" spans="1:12" ht="20" customHeight="1"/>
    <row r="172" spans="1:12" ht="20" customHeight="1">
      <c r="A172" s="151" t="s">
        <v>814</v>
      </c>
    </row>
    <row r="173" spans="1:12" ht="20" customHeight="1"/>
    <row r="174" spans="1:12" ht="20" customHeight="1">
      <c r="C174" s="161" t="s">
        <v>414</v>
      </c>
      <c r="D174" s="162">
        <v>108906244</v>
      </c>
      <c r="E174" s="118"/>
    </row>
    <row r="175" spans="1:12" ht="20" customHeight="1">
      <c r="C175" s="28" t="s">
        <v>515</v>
      </c>
      <c r="D175" s="162">
        <v>60712299</v>
      </c>
      <c r="E175" s="118"/>
    </row>
    <row r="176" spans="1:12" ht="20" customHeight="1">
      <c r="C176" s="28" t="s">
        <v>214</v>
      </c>
      <c r="D176" s="164">
        <v>0.5575</v>
      </c>
      <c r="E176" s="118"/>
    </row>
    <row r="177" spans="2:17" ht="20" customHeight="1">
      <c r="C177" s="28" t="s">
        <v>213</v>
      </c>
      <c r="D177" s="162">
        <v>60633179</v>
      </c>
      <c r="E177" s="118"/>
    </row>
    <row r="178" spans="2:17" ht="20" customHeight="1">
      <c r="C178" s="161" t="s">
        <v>415</v>
      </c>
      <c r="D178" s="162">
        <v>59684742</v>
      </c>
      <c r="E178" s="118"/>
    </row>
    <row r="179" spans="2:17" ht="20" customHeight="1"/>
    <row r="180" spans="2:17" s="147" customFormat="1" ht="20" customHeight="1">
      <c r="B180" s="363"/>
      <c r="C180" s="361" t="s">
        <v>522</v>
      </c>
      <c r="D180" s="219"/>
      <c r="E180" s="358" t="s">
        <v>381</v>
      </c>
      <c r="F180" s="358"/>
      <c r="G180" s="358"/>
      <c r="H180" s="191" t="s">
        <v>388</v>
      </c>
      <c r="I180" s="355" t="s">
        <v>392</v>
      </c>
      <c r="J180" s="149"/>
    </row>
    <row r="181" spans="2:17" s="147" customFormat="1" ht="20" customHeight="1">
      <c r="B181" s="364"/>
      <c r="C181" s="362"/>
      <c r="D181" s="220"/>
      <c r="E181" s="192" t="s">
        <v>382</v>
      </c>
      <c r="F181" s="191" t="s">
        <v>384</v>
      </c>
      <c r="G181" s="191" t="s">
        <v>386</v>
      </c>
      <c r="H181" s="193" t="s">
        <v>386</v>
      </c>
      <c r="I181" s="355"/>
      <c r="L181" s="149" t="s">
        <v>384</v>
      </c>
      <c r="P181" s="150"/>
      <c r="Q181" s="150"/>
    </row>
    <row r="182" spans="2:17" ht="20" customHeight="1">
      <c r="B182" s="101">
        <v>1</v>
      </c>
      <c r="C182" s="166" t="s">
        <v>434</v>
      </c>
      <c r="D182" s="167"/>
      <c r="E182" s="194">
        <v>22776294</v>
      </c>
      <c r="F182" s="160">
        <f t="shared" ref="F182:F208" si="8">L182/100</f>
        <v>0.37560000000000004</v>
      </c>
      <c r="G182" s="24">
        <v>120</v>
      </c>
      <c r="H182" s="24">
        <v>103</v>
      </c>
      <c r="I182" s="117">
        <f>G182+H182</f>
        <v>223</v>
      </c>
      <c r="L182" s="130">
        <v>37.56</v>
      </c>
      <c r="P182" s="67"/>
      <c r="Q182" s="131"/>
    </row>
    <row r="183" spans="2:17" ht="20" customHeight="1">
      <c r="B183" s="101">
        <v>2</v>
      </c>
      <c r="C183" s="168" t="s">
        <v>375</v>
      </c>
      <c r="D183" s="57"/>
      <c r="E183" s="194">
        <v>7647820</v>
      </c>
      <c r="F183" s="160">
        <f t="shared" si="8"/>
        <v>0.12609999999999999</v>
      </c>
      <c r="G183" s="24">
        <v>40</v>
      </c>
      <c r="H183" s="24">
        <v>12</v>
      </c>
      <c r="I183" s="117">
        <f t="shared" ref="I183:I204" si="9">G183+H183</f>
        <v>52</v>
      </c>
      <c r="L183" s="130">
        <v>12.61</v>
      </c>
      <c r="P183" s="67"/>
    </row>
    <row r="184" spans="2:17" ht="20" customHeight="1">
      <c r="B184" s="101">
        <v>3</v>
      </c>
      <c r="C184" s="168" t="s">
        <v>374</v>
      </c>
      <c r="D184" s="57"/>
      <c r="E184" s="194">
        <v>6944322</v>
      </c>
      <c r="F184" s="160">
        <f t="shared" si="8"/>
        <v>0.11449999999999999</v>
      </c>
      <c r="G184" s="24">
        <v>36</v>
      </c>
      <c r="H184" s="24">
        <v>0</v>
      </c>
      <c r="I184" s="117">
        <f t="shared" si="9"/>
        <v>36</v>
      </c>
      <c r="L184" s="130">
        <v>11.45</v>
      </c>
      <c r="P184" s="68"/>
    </row>
    <row r="185" spans="2:17" ht="20" customHeight="1">
      <c r="B185" s="101">
        <v>4</v>
      </c>
      <c r="C185" s="168" t="s">
        <v>191</v>
      </c>
      <c r="D185" s="57"/>
      <c r="E185" s="194">
        <v>5470429</v>
      </c>
      <c r="F185" s="160">
        <f t="shared" si="8"/>
        <v>9.0200000000000002E-2</v>
      </c>
      <c r="G185" s="24">
        <v>29</v>
      </c>
      <c r="H185" s="24">
        <v>8</v>
      </c>
      <c r="I185" s="117">
        <f t="shared" si="9"/>
        <v>37</v>
      </c>
      <c r="L185" s="130">
        <v>9.02</v>
      </c>
    </row>
    <row r="186" spans="2:17" ht="20" customHeight="1">
      <c r="B186" s="101">
        <v>5</v>
      </c>
      <c r="C186" s="166" t="s">
        <v>407</v>
      </c>
      <c r="D186" s="167"/>
      <c r="E186" s="194">
        <v>2610087</v>
      </c>
      <c r="F186" s="160">
        <f t="shared" si="8"/>
        <v>4.2999999999999997E-2</v>
      </c>
      <c r="G186" s="24">
        <v>0</v>
      </c>
      <c r="H186" s="24">
        <v>4</v>
      </c>
      <c r="I186" s="117">
        <f t="shared" si="9"/>
        <v>4</v>
      </c>
      <c r="L186" s="130">
        <v>4.3</v>
      </c>
    </row>
    <row r="187" spans="2:17" ht="20" customHeight="1">
      <c r="B187" s="101">
        <v>6</v>
      </c>
      <c r="C187" s="168" t="s">
        <v>192</v>
      </c>
      <c r="D187" s="57"/>
      <c r="E187" s="194">
        <v>2408535</v>
      </c>
      <c r="F187" s="160">
        <f t="shared" si="8"/>
        <v>3.9699999999999999E-2</v>
      </c>
      <c r="G187" s="24">
        <v>0</v>
      </c>
      <c r="H187" s="24">
        <v>3</v>
      </c>
      <c r="I187" s="117">
        <f t="shared" si="9"/>
        <v>3</v>
      </c>
      <c r="L187" s="130">
        <v>3.97</v>
      </c>
    </row>
    <row r="188" spans="2:17" ht="20" customHeight="1">
      <c r="B188" s="101">
        <v>7</v>
      </c>
      <c r="C188" s="168" t="s">
        <v>377</v>
      </c>
      <c r="D188" s="57"/>
      <c r="E188" s="162">
        <v>2205850</v>
      </c>
      <c r="F188" s="160">
        <f t="shared" si="8"/>
        <v>3.6400000000000002E-2</v>
      </c>
      <c r="G188" s="24">
        <v>0</v>
      </c>
      <c r="H188" s="24">
        <v>2</v>
      </c>
      <c r="I188" s="117">
        <f t="shared" si="9"/>
        <v>2</v>
      </c>
      <c r="L188" s="130">
        <v>3.64</v>
      </c>
    </row>
    <row r="189" spans="2:17" ht="20" customHeight="1">
      <c r="B189" s="101">
        <v>8</v>
      </c>
      <c r="C189" s="168" t="s">
        <v>73</v>
      </c>
      <c r="D189" s="57"/>
      <c r="E189" s="194">
        <v>1874973</v>
      </c>
      <c r="F189" s="160">
        <f t="shared" si="8"/>
        <v>3.0899999999999997E-2</v>
      </c>
      <c r="G189" s="24">
        <v>0</v>
      </c>
      <c r="H189" s="24">
        <v>0</v>
      </c>
      <c r="I189" s="117">
        <f t="shared" si="9"/>
        <v>0</v>
      </c>
      <c r="L189" s="130">
        <v>3.09</v>
      </c>
    </row>
    <row r="190" spans="2:17" ht="20" customHeight="1">
      <c r="B190" s="101">
        <v>9</v>
      </c>
      <c r="C190" s="168" t="s">
        <v>251</v>
      </c>
      <c r="D190" s="57"/>
      <c r="E190" s="194">
        <v>1140413</v>
      </c>
      <c r="F190" s="160">
        <f t="shared" si="8"/>
        <v>1.8799999999999997E-2</v>
      </c>
      <c r="G190" s="24">
        <v>0</v>
      </c>
      <c r="H190" s="24">
        <v>3</v>
      </c>
      <c r="I190" s="117">
        <f t="shared" si="9"/>
        <v>3</v>
      </c>
      <c r="L190" s="130">
        <v>1.88</v>
      </c>
    </row>
    <row r="191" spans="2:17" ht="20" customHeight="1">
      <c r="B191" s="101">
        <v>10</v>
      </c>
      <c r="C191" s="166" t="s">
        <v>193</v>
      </c>
      <c r="D191" s="167"/>
      <c r="E191" s="194">
        <v>714705</v>
      </c>
      <c r="F191" s="160">
        <f t="shared" si="8"/>
        <v>1.18E-2</v>
      </c>
      <c r="G191" s="24">
        <v>0</v>
      </c>
      <c r="H191" s="24">
        <v>17</v>
      </c>
      <c r="I191" s="117">
        <f t="shared" si="9"/>
        <v>17</v>
      </c>
      <c r="L191" s="130">
        <v>1.18</v>
      </c>
    </row>
    <row r="192" spans="2:17" ht="20" customHeight="1">
      <c r="B192" s="101">
        <v>11</v>
      </c>
      <c r="C192" s="217" t="s">
        <v>194</v>
      </c>
      <c r="D192" s="218"/>
      <c r="E192" s="194">
        <v>710721</v>
      </c>
      <c r="F192" s="160">
        <f t="shared" si="8"/>
        <v>1.1699999999999999E-2</v>
      </c>
      <c r="G192" s="24">
        <v>0</v>
      </c>
      <c r="H192" s="24">
        <v>0</v>
      </c>
      <c r="I192" s="117">
        <f t="shared" si="9"/>
        <v>0</v>
      </c>
      <c r="L192" s="130">
        <v>1.17</v>
      </c>
    </row>
    <row r="193" spans="2:12" ht="20" customHeight="1">
      <c r="B193" s="101">
        <v>12</v>
      </c>
      <c r="C193" s="168" t="s">
        <v>535</v>
      </c>
      <c r="D193" s="57"/>
      <c r="E193" s="194">
        <v>509302</v>
      </c>
      <c r="F193" s="160">
        <f t="shared" si="8"/>
        <v>8.3999999999999995E-3</v>
      </c>
      <c r="G193" s="24">
        <v>0</v>
      </c>
      <c r="H193" s="24">
        <v>1</v>
      </c>
      <c r="I193" s="117">
        <f t="shared" si="9"/>
        <v>1</v>
      </c>
      <c r="L193" s="130">
        <v>0.84</v>
      </c>
    </row>
    <row r="194" spans="2:12" ht="20" customHeight="1">
      <c r="B194" s="101">
        <v>13</v>
      </c>
      <c r="C194" s="217" t="s">
        <v>195</v>
      </c>
      <c r="D194" s="218"/>
      <c r="E194" s="194">
        <v>298826</v>
      </c>
      <c r="F194" s="160">
        <f t="shared" si="8"/>
        <v>4.8999999999999998E-3</v>
      </c>
      <c r="G194" s="24">
        <v>0</v>
      </c>
      <c r="H194" s="24">
        <v>0</v>
      </c>
      <c r="I194" s="117">
        <f t="shared" si="9"/>
        <v>0</v>
      </c>
      <c r="L194" s="130">
        <v>0.49</v>
      </c>
    </row>
    <row r="195" spans="2:12" ht="20" customHeight="1">
      <c r="B195" s="101">
        <v>14</v>
      </c>
      <c r="C195" s="168" t="s">
        <v>196</v>
      </c>
      <c r="D195" s="57"/>
      <c r="E195" s="194">
        <v>253985</v>
      </c>
      <c r="F195" s="160">
        <f t="shared" si="8"/>
        <v>4.1999999999999997E-3</v>
      </c>
      <c r="G195" s="24">
        <v>0</v>
      </c>
      <c r="H195" s="24">
        <v>0</v>
      </c>
      <c r="I195" s="117">
        <f t="shared" si="9"/>
        <v>0</v>
      </c>
      <c r="L195" s="130">
        <v>0.42</v>
      </c>
    </row>
    <row r="196" spans="2:12" ht="20" customHeight="1">
      <c r="B196" s="101">
        <v>15</v>
      </c>
      <c r="C196" s="168" t="s">
        <v>197</v>
      </c>
      <c r="D196" s="57"/>
      <c r="E196" s="194">
        <v>212827</v>
      </c>
      <c r="F196" s="160">
        <f t="shared" si="8"/>
        <v>3.4999999999999996E-3</v>
      </c>
      <c r="G196" s="24">
        <v>0</v>
      </c>
      <c r="H196" s="24">
        <v>1</v>
      </c>
      <c r="I196" s="117">
        <f t="shared" si="9"/>
        <v>1</v>
      </c>
      <c r="L196" s="130">
        <v>0.35</v>
      </c>
    </row>
    <row r="197" spans="2:12" ht="20" customHeight="1">
      <c r="B197" s="101">
        <v>16</v>
      </c>
      <c r="C197" s="168" t="s">
        <v>537</v>
      </c>
      <c r="D197" s="57"/>
      <c r="E197" s="162">
        <v>170796</v>
      </c>
      <c r="F197" s="160">
        <f t="shared" si="8"/>
        <v>2.8000000000000004E-3</v>
      </c>
      <c r="G197" s="24">
        <v>0</v>
      </c>
      <c r="H197" s="116">
        <v>1</v>
      </c>
      <c r="I197" s="117">
        <f t="shared" si="9"/>
        <v>1</v>
      </c>
      <c r="L197" s="130">
        <v>0.28000000000000003</v>
      </c>
    </row>
    <row r="198" spans="2:12" ht="20" customHeight="1">
      <c r="B198" s="101">
        <v>17</v>
      </c>
      <c r="C198" s="168" t="s">
        <v>198</v>
      </c>
      <c r="D198" s="57"/>
      <c r="E198" s="194">
        <v>149151</v>
      </c>
      <c r="F198" s="160">
        <f t="shared" si="8"/>
        <v>2.5000000000000001E-3</v>
      </c>
      <c r="G198" s="24">
        <v>0</v>
      </c>
      <c r="H198" s="24">
        <v>0</v>
      </c>
      <c r="I198" s="117">
        <f t="shared" si="9"/>
        <v>0</v>
      </c>
      <c r="L198" s="130">
        <v>0.25</v>
      </c>
    </row>
    <row r="199" spans="2:12" ht="20" customHeight="1">
      <c r="B199" s="101">
        <v>18</v>
      </c>
      <c r="C199" s="168" t="s">
        <v>199</v>
      </c>
      <c r="D199" s="57"/>
      <c r="E199" s="194">
        <v>148954</v>
      </c>
      <c r="F199" s="160">
        <f t="shared" si="8"/>
        <v>2.5000000000000001E-3</v>
      </c>
      <c r="G199" s="24">
        <v>0</v>
      </c>
      <c r="H199" s="24">
        <v>0</v>
      </c>
      <c r="I199" s="117">
        <f t="shared" si="9"/>
        <v>0</v>
      </c>
      <c r="L199" s="130">
        <v>0.25</v>
      </c>
    </row>
    <row r="200" spans="2:12" ht="20" customHeight="1">
      <c r="B200" s="101">
        <v>19</v>
      </c>
      <c r="C200" s="168" t="s">
        <v>200</v>
      </c>
      <c r="D200" s="57"/>
      <c r="E200" s="194">
        <v>147441</v>
      </c>
      <c r="F200" s="160">
        <f t="shared" si="8"/>
        <v>2.3999999999999998E-3</v>
      </c>
      <c r="G200" s="24">
        <v>0</v>
      </c>
      <c r="H200" s="24">
        <v>0</v>
      </c>
      <c r="I200" s="117">
        <f t="shared" si="9"/>
        <v>0</v>
      </c>
      <c r="L200" s="130">
        <v>0.24</v>
      </c>
    </row>
    <row r="201" spans="2:12" ht="20" customHeight="1">
      <c r="B201" s="101">
        <v>20</v>
      </c>
      <c r="C201" s="168" t="s">
        <v>379</v>
      </c>
      <c r="D201" s="57"/>
      <c r="E201" s="194">
        <v>136295</v>
      </c>
      <c r="F201" s="160">
        <f t="shared" si="8"/>
        <v>2.2000000000000001E-3</v>
      </c>
      <c r="G201" s="24">
        <v>0</v>
      </c>
      <c r="H201" s="24">
        <v>0</v>
      </c>
      <c r="I201" s="117">
        <f t="shared" si="9"/>
        <v>0</v>
      </c>
      <c r="L201" s="130">
        <v>0.22</v>
      </c>
    </row>
    <row r="202" spans="2:12" ht="20" customHeight="1">
      <c r="B202" s="101">
        <v>21</v>
      </c>
      <c r="C202" s="344" t="s">
        <v>201</v>
      </c>
      <c r="D202" s="345"/>
      <c r="E202" s="194">
        <v>113190</v>
      </c>
      <c r="F202" s="160">
        <f t="shared" si="8"/>
        <v>1.9E-3</v>
      </c>
      <c r="G202" s="24">
        <v>0</v>
      </c>
      <c r="H202" s="24">
        <v>0</v>
      </c>
      <c r="I202" s="117">
        <f t="shared" si="9"/>
        <v>0</v>
      </c>
      <c r="L202" s="130">
        <v>0.19</v>
      </c>
    </row>
    <row r="203" spans="2:12" ht="20" customHeight="1">
      <c r="B203" s="101">
        <v>22</v>
      </c>
      <c r="C203" s="168" t="s">
        <v>202</v>
      </c>
      <c r="D203" s="57"/>
      <c r="E203" s="194">
        <v>107448</v>
      </c>
      <c r="F203" s="160">
        <f t="shared" si="8"/>
        <v>1.8E-3</v>
      </c>
      <c r="G203" s="24">
        <v>0</v>
      </c>
      <c r="H203" s="24">
        <v>0</v>
      </c>
      <c r="I203" s="117">
        <f t="shared" si="9"/>
        <v>0</v>
      </c>
      <c r="L203" s="130">
        <v>0.18</v>
      </c>
    </row>
    <row r="204" spans="2:12" ht="20" customHeight="1">
      <c r="B204" s="101">
        <v>23</v>
      </c>
      <c r="C204" s="168" t="s">
        <v>203</v>
      </c>
      <c r="D204" s="57"/>
      <c r="E204" s="194">
        <v>80420</v>
      </c>
      <c r="F204" s="160">
        <f t="shared" si="8"/>
        <v>1.2999999999999999E-3</v>
      </c>
      <c r="G204" s="24">
        <v>0</v>
      </c>
      <c r="H204" s="24">
        <v>0</v>
      </c>
      <c r="I204" s="117">
        <f t="shared" si="9"/>
        <v>0</v>
      </c>
      <c r="L204" s="130">
        <v>0.13</v>
      </c>
    </row>
    <row r="205" spans="2:12" ht="20" customHeight="1">
      <c r="B205" s="103"/>
      <c r="C205" s="169" t="s">
        <v>391</v>
      </c>
      <c r="D205" s="170"/>
      <c r="E205" s="162"/>
      <c r="F205" s="160"/>
      <c r="G205" s="25"/>
      <c r="H205" s="24">
        <v>67</v>
      </c>
      <c r="I205" s="117">
        <v>67</v>
      </c>
      <c r="L205" s="33"/>
    </row>
    <row r="206" spans="2:12" ht="20" customHeight="1">
      <c r="B206" s="103"/>
      <c r="C206" s="169" t="s">
        <v>405</v>
      </c>
      <c r="D206" s="170"/>
      <c r="E206" s="162"/>
      <c r="F206" s="160"/>
      <c r="G206" s="25"/>
      <c r="H206" s="24">
        <v>3</v>
      </c>
      <c r="I206" s="117">
        <v>3</v>
      </c>
      <c r="L206" s="132"/>
    </row>
    <row r="207" spans="2:12" ht="20" customHeight="1">
      <c r="B207" s="103"/>
      <c r="C207" s="169" t="s">
        <v>516</v>
      </c>
      <c r="D207" s="170"/>
      <c r="E207" s="162">
        <v>2851958</v>
      </c>
      <c r="F207" s="160">
        <f t="shared" si="8"/>
        <v>4.7E-2</v>
      </c>
      <c r="G207" s="24"/>
      <c r="H207" s="24"/>
      <c r="I207" s="117"/>
      <c r="L207" s="130">
        <v>4.7</v>
      </c>
    </row>
    <row r="208" spans="2:12" ht="20" customHeight="1">
      <c r="B208" s="173"/>
      <c r="C208" s="169" t="s">
        <v>409</v>
      </c>
      <c r="D208" s="170"/>
      <c r="E208" s="195">
        <v>948435</v>
      </c>
      <c r="F208" s="160">
        <f t="shared" si="8"/>
        <v>1.5600000000000001E-2</v>
      </c>
      <c r="G208" s="117"/>
      <c r="H208" s="117"/>
      <c r="I208" s="117"/>
      <c r="L208" s="130">
        <v>1.56</v>
      </c>
    </row>
    <row r="209" spans="1:12" ht="20" customHeight="1">
      <c r="B209" s="173"/>
      <c r="C209" s="169" t="s">
        <v>136</v>
      </c>
      <c r="D209" s="170"/>
      <c r="E209" s="196">
        <f>SUM(E182:E208)</f>
        <v>60633177</v>
      </c>
      <c r="F209" s="117"/>
      <c r="G209" s="117">
        <f>SUM(G182:G208)</f>
        <v>225</v>
      </c>
      <c r="H209" s="117">
        <f>SUM(H182:H208)</f>
        <v>225</v>
      </c>
      <c r="I209" s="117">
        <f>SUM(I182:I208)</f>
        <v>450</v>
      </c>
      <c r="L209" s="118"/>
    </row>
    <row r="210" spans="1:12" ht="20" customHeight="1"/>
    <row r="211" spans="1:12" ht="20" customHeight="1">
      <c r="C211" s="199" t="s">
        <v>393</v>
      </c>
      <c r="D211" s="165"/>
      <c r="E211" s="183" t="s">
        <v>394</v>
      </c>
      <c r="F211" s="153" t="s">
        <v>520</v>
      </c>
      <c r="L211" s="22" t="s">
        <v>520</v>
      </c>
    </row>
    <row r="212" spans="1:12" ht="20" customHeight="1">
      <c r="C212" s="103" t="s">
        <v>410</v>
      </c>
      <c r="D212" s="57"/>
      <c r="E212" s="188">
        <v>306</v>
      </c>
      <c r="F212" s="160">
        <f t="shared" ref="F212:F216" si="10">L212/100</f>
        <v>0.68</v>
      </c>
      <c r="L212" s="125">
        <v>68</v>
      </c>
    </row>
    <row r="213" spans="1:12" ht="20" customHeight="1">
      <c r="C213" s="103" t="s">
        <v>395</v>
      </c>
      <c r="D213" s="57"/>
      <c r="E213" s="188">
        <v>52</v>
      </c>
      <c r="F213" s="160">
        <f t="shared" si="10"/>
        <v>0.11560000000000001</v>
      </c>
      <c r="L213" s="125">
        <v>11.56</v>
      </c>
    </row>
    <row r="214" spans="1:12" ht="20" customHeight="1">
      <c r="C214" s="103" t="s">
        <v>411</v>
      </c>
      <c r="D214" s="57"/>
      <c r="E214" s="188">
        <v>38</v>
      </c>
      <c r="F214" s="160">
        <f t="shared" si="10"/>
        <v>8.4399999999999989E-2</v>
      </c>
      <c r="L214" s="125">
        <v>8.44</v>
      </c>
    </row>
    <row r="215" spans="1:12" ht="20" customHeight="1">
      <c r="C215" s="103" t="s">
        <v>396</v>
      </c>
      <c r="D215" s="57"/>
      <c r="E215" s="188">
        <v>36</v>
      </c>
      <c r="F215" s="160">
        <f t="shared" si="10"/>
        <v>0.08</v>
      </c>
      <c r="L215" s="125">
        <v>8</v>
      </c>
    </row>
    <row r="216" spans="1:12" ht="20" customHeight="1">
      <c r="C216" s="213" t="s">
        <v>135</v>
      </c>
      <c r="D216" s="214"/>
      <c r="E216" s="188">
        <v>15</v>
      </c>
      <c r="F216" s="160">
        <f t="shared" si="10"/>
        <v>3.3300000000000003E-2</v>
      </c>
      <c r="L216" s="125">
        <v>3.33</v>
      </c>
    </row>
    <row r="217" spans="1:12" ht="20" customHeight="1">
      <c r="C217" s="215" t="s">
        <v>92</v>
      </c>
      <c r="D217" s="216"/>
      <c r="E217" s="188">
        <v>3</v>
      </c>
      <c r="F217" s="115"/>
      <c r="L217" s="125"/>
    </row>
    <row r="218" spans="1:12" ht="20" customHeight="1">
      <c r="C218" s="201" t="s">
        <v>136</v>
      </c>
      <c r="D218" s="170"/>
      <c r="E218" s="156">
        <f>SUM(E212:E217)</f>
        <v>450</v>
      </c>
      <c r="F218" s="190"/>
      <c r="L218" s="129"/>
    </row>
    <row r="219" spans="1:12" ht="20" customHeight="1"/>
    <row r="220" spans="1:12" ht="20" customHeight="1"/>
    <row r="221" spans="1:12" ht="20" customHeight="1">
      <c r="A221" s="141" t="s">
        <v>812</v>
      </c>
    </row>
    <row r="222" spans="1:12" ht="20" customHeight="1"/>
    <row r="223" spans="1:12" ht="20" customHeight="1">
      <c r="C223" s="161" t="s">
        <v>412</v>
      </c>
      <c r="D223" s="162">
        <v>109145517</v>
      </c>
      <c r="E223" s="118"/>
    </row>
    <row r="224" spans="1:12" ht="20" customHeight="1">
      <c r="C224" s="28" t="s">
        <v>515</v>
      </c>
      <c r="D224" s="163">
        <v>69609446</v>
      </c>
      <c r="E224" s="118"/>
    </row>
    <row r="225" spans="1:12" ht="20" customHeight="1">
      <c r="C225" s="28" t="s">
        <v>518</v>
      </c>
      <c r="D225" s="164">
        <v>0.63780000000000003</v>
      </c>
      <c r="E225" s="118"/>
    </row>
    <row r="226" spans="1:12" ht="20" customHeight="1">
      <c r="C226" s="28" t="s">
        <v>517</v>
      </c>
      <c r="D226" s="162">
        <v>69537065</v>
      </c>
      <c r="E226" s="118"/>
    </row>
    <row r="227" spans="1:12" ht="20" customHeight="1">
      <c r="C227" s="161" t="s">
        <v>413</v>
      </c>
      <c r="D227" s="162">
        <v>68777136</v>
      </c>
      <c r="E227" s="118"/>
    </row>
    <row r="228" spans="1:12" ht="20" customHeight="1"/>
    <row r="229" spans="1:12" s="148" customFormat="1" ht="20" customHeight="1">
      <c r="A229" s="147"/>
      <c r="B229" s="359"/>
      <c r="C229" s="342" t="s">
        <v>522</v>
      </c>
      <c r="D229" s="171"/>
      <c r="E229" s="340" t="s">
        <v>381</v>
      </c>
      <c r="F229" s="340"/>
      <c r="G229" s="340"/>
      <c r="I229" s="144"/>
      <c r="J229" s="144"/>
    </row>
    <row r="230" spans="1:12" s="148" customFormat="1" ht="20" customHeight="1">
      <c r="A230" s="147"/>
      <c r="B230" s="360"/>
      <c r="C230" s="343"/>
      <c r="D230" s="172"/>
      <c r="E230" s="158" t="s">
        <v>382</v>
      </c>
      <c r="F230" s="153" t="s">
        <v>204</v>
      </c>
      <c r="G230" s="153" t="s">
        <v>386</v>
      </c>
      <c r="L230" s="22" t="s">
        <v>204</v>
      </c>
    </row>
    <row r="231" spans="1:12" ht="20" customHeight="1">
      <c r="B231" s="101">
        <v>1</v>
      </c>
      <c r="C231" s="166" t="s">
        <v>434</v>
      </c>
      <c r="D231" s="167"/>
      <c r="E231" s="159">
        <v>44714241</v>
      </c>
      <c r="F231" s="160">
        <f t="shared" ref="F231:F242" si="11">L231/100</f>
        <v>0.64300000000000002</v>
      </c>
      <c r="G231" s="110">
        <v>315</v>
      </c>
      <c r="L231" s="122">
        <v>64.3</v>
      </c>
    </row>
    <row r="232" spans="1:12" ht="20" customHeight="1">
      <c r="B232" s="101">
        <v>2</v>
      </c>
      <c r="C232" s="168" t="s">
        <v>124</v>
      </c>
      <c r="D232" s="57"/>
      <c r="E232" s="159">
        <v>8046886</v>
      </c>
      <c r="F232" s="160">
        <f t="shared" si="11"/>
        <v>0.1157</v>
      </c>
      <c r="G232" s="110">
        <v>57</v>
      </c>
      <c r="L232" s="122">
        <v>11.57</v>
      </c>
    </row>
    <row r="233" spans="1:12" ht="20" customHeight="1">
      <c r="B233" s="101">
        <v>3</v>
      </c>
      <c r="C233" s="168" t="s">
        <v>126</v>
      </c>
      <c r="D233" s="57"/>
      <c r="E233" s="159">
        <v>5660823</v>
      </c>
      <c r="F233" s="160">
        <f t="shared" si="11"/>
        <v>8.14E-2</v>
      </c>
      <c r="G233" s="110">
        <v>40</v>
      </c>
      <c r="L233" s="122">
        <v>8.14</v>
      </c>
    </row>
    <row r="234" spans="1:12" ht="20" customHeight="1">
      <c r="B234" s="101">
        <v>4</v>
      </c>
      <c r="C234" s="168" t="s">
        <v>207</v>
      </c>
      <c r="D234" s="57"/>
      <c r="E234" s="159">
        <v>5383639</v>
      </c>
      <c r="F234" s="160">
        <f t="shared" si="11"/>
        <v>7.7399999999999997E-2</v>
      </c>
      <c r="G234" s="110">
        <v>38</v>
      </c>
      <c r="L234" s="122">
        <v>7.74</v>
      </c>
    </row>
    <row r="235" spans="1:12" ht="20" customHeight="1">
      <c r="B235" s="101">
        <v>5</v>
      </c>
      <c r="C235" s="168" t="s">
        <v>138</v>
      </c>
      <c r="D235" s="57"/>
      <c r="E235" s="159">
        <v>1600234</v>
      </c>
      <c r="F235" s="160">
        <f t="shared" si="11"/>
        <v>2.3E-2</v>
      </c>
      <c r="G235" s="110">
        <v>0</v>
      </c>
      <c r="L235" s="122">
        <v>2.2999999999999998</v>
      </c>
    </row>
    <row r="236" spans="1:12" ht="20" customHeight="1">
      <c r="B236" s="101">
        <v>6</v>
      </c>
      <c r="C236" s="166" t="s">
        <v>407</v>
      </c>
      <c r="D236" s="167"/>
      <c r="E236" s="159">
        <v>1108985</v>
      </c>
      <c r="F236" s="160">
        <f t="shared" si="11"/>
        <v>1.5900000000000001E-2</v>
      </c>
      <c r="G236" s="110">
        <v>0</v>
      </c>
      <c r="L236" s="122">
        <v>1.59</v>
      </c>
    </row>
    <row r="237" spans="1:12" ht="20" customHeight="1">
      <c r="B237" s="101">
        <v>7</v>
      </c>
      <c r="C237" s="168" t="s">
        <v>209</v>
      </c>
      <c r="D237" s="57"/>
      <c r="E237" s="159">
        <v>733604</v>
      </c>
      <c r="F237" s="160">
        <f t="shared" si="11"/>
        <v>1.0500000000000001E-2</v>
      </c>
      <c r="G237" s="110">
        <v>0</v>
      </c>
      <c r="L237" s="122">
        <v>1.05</v>
      </c>
    </row>
    <row r="238" spans="1:12" ht="20" customHeight="1">
      <c r="B238" s="101">
        <v>8</v>
      </c>
      <c r="C238" s="168" t="s">
        <v>402</v>
      </c>
      <c r="D238" s="57"/>
      <c r="E238" s="159">
        <v>669444</v>
      </c>
      <c r="F238" s="160">
        <f t="shared" si="11"/>
        <v>9.5999999999999992E-3</v>
      </c>
      <c r="G238" s="110">
        <v>0</v>
      </c>
      <c r="L238" s="122">
        <v>0.96</v>
      </c>
    </row>
    <row r="239" spans="1:12" ht="20" customHeight="1">
      <c r="B239" s="101">
        <v>9</v>
      </c>
      <c r="C239" s="168" t="s">
        <v>210</v>
      </c>
      <c r="D239" s="57"/>
      <c r="E239" s="159">
        <v>615417</v>
      </c>
      <c r="F239" s="160">
        <f t="shared" si="11"/>
        <v>8.8999999999999999E-3</v>
      </c>
      <c r="G239" s="110">
        <v>0</v>
      </c>
      <c r="L239" s="122">
        <v>0.89</v>
      </c>
    </row>
    <row r="240" spans="1:12" ht="20" customHeight="1">
      <c r="B240" s="101">
        <v>10</v>
      </c>
      <c r="C240" s="168" t="s">
        <v>504</v>
      </c>
      <c r="D240" s="57"/>
      <c r="E240" s="159">
        <v>154083</v>
      </c>
      <c r="F240" s="160">
        <f t="shared" si="11"/>
        <v>2.2000000000000001E-3</v>
      </c>
      <c r="G240" s="110">
        <v>0</v>
      </c>
      <c r="L240" s="122">
        <v>0.22</v>
      </c>
    </row>
    <row r="241" spans="1:12" ht="20" customHeight="1">
      <c r="B241" s="101">
        <v>11</v>
      </c>
      <c r="C241" s="168" t="s">
        <v>116</v>
      </c>
      <c r="D241" s="57"/>
      <c r="E241" s="159">
        <v>89780</v>
      </c>
      <c r="F241" s="160">
        <f t="shared" si="11"/>
        <v>1.2999999999999999E-3</v>
      </c>
      <c r="G241" s="110">
        <v>0</v>
      </c>
      <c r="L241" s="122">
        <v>0.13</v>
      </c>
    </row>
    <row r="242" spans="1:12" ht="20" customHeight="1">
      <c r="B242" s="173"/>
      <c r="C242" s="169" t="s">
        <v>400</v>
      </c>
      <c r="D242" s="170"/>
      <c r="E242" s="159">
        <v>759929</v>
      </c>
      <c r="F242" s="160">
        <f t="shared" si="11"/>
        <v>1.09E-2</v>
      </c>
      <c r="G242" s="117"/>
      <c r="L242" s="122">
        <v>1.0900000000000001</v>
      </c>
    </row>
    <row r="243" spans="1:12" ht="20" customHeight="1">
      <c r="B243" s="173"/>
      <c r="C243" s="169" t="s">
        <v>136</v>
      </c>
      <c r="D243" s="170"/>
      <c r="E243" s="196">
        <f>SUM(E231:E242)</f>
        <v>69537065</v>
      </c>
      <c r="F243" s="117"/>
      <c r="G243" s="117">
        <f>SUM(G231:G242)</f>
        <v>450</v>
      </c>
      <c r="L243" s="118"/>
    </row>
    <row r="244" spans="1:12" ht="20" customHeight="1"/>
    <row r="245" spans="1:12" ht="20" customHeight="1">
      <c r="C245" s="212" t="s">
        <v>205</v>
      </c>
      <c r="D245" s="175"/>
      <c r="E245" s="152" t="s">
        <v>427</v>
      </c>
      <c r="F245" s="153" t="s">
        <v>521</v>
      </c>
      <c r="L245" s="22" t="s">
        <v>520</v>
      </c>
    </row>
    <row r="246" spans="1:12" ht="20" customHeight="1">
      <c r="C246" s="198" t="s">
        <v>206</v>
      </c>
      <c r="D246" s="112"/>
      <c r="E246" s="154">
        <v>315</v>
      </c>
      <c r="F246" s="160">
        <f t="shared" ref="F246:F249" si="12">L246/100</f>
        <v>0.7</v>
      </c>
      <c r="L246" s="133">
        <v>70</v>
      </c>
    </row>
    <row r="247" spans="1:12" ht="20" customHeight="1">
      <c r="C247" s="103" t="s">
        <v>125</v>
      </c>
      <c r="D247" s="57"/>
      <c r="E247" s="154">
        <v>57</v>
      </c>
      <c r="F247" s="160">
        <f t="shared" si="12"/>
        <v>0.12670000000000001</v>
      </c>
      <c r="L247" s="134">
        <v>12.67</v>
      </c>
    </row>
    <row r="248" spans="1:12" ht="20" customHeight="1">
      <c r="C248" s="198" t="s">
        <v>129</v>
      </c>
      <c r="D248" s="112"/>
      <c r="E248" s="154">
        <v>40</v>
      </c>
      <c r="F248" s="160">
        <f t="shared" si="12"/>
        <v>8.8900000000000007E-2</v>
      </c>
      <c r="L248" s="134">
        <v>8.89</v>
      </c>
    </row>
    <row r="249" spans="1:12" ht="20" customHeight="1">
      <c r="C249" s="103" t="s">
        <v>208</v>
      </c>
      <c r="D249" s="57"/>
      <c r="E249" s="154">
        <v>38</v>
      </c>
      <c r="F249" s="160">
        <f t="shared" si="12"/>
        <v>8.4399999999999989E-2</v>
      </c>
      <c r="L249" s="134">
        <v>8.44</v>
      </c>
    </row>
    <row r="250" spans="1:12" ht="20" customHeight="1">
      <c r="C250" s="201" t="s">
        <v>136</v>
      </c>
      <c r="D250" s="170"/>
      <c r="E250" s="156">
        <f>SUM(E246:E249)</f>
        <v>450</v>
      </c>
      <c r="F250" s="157"/>
      <c r="L250" s="134"/>
    </row>
    <row r="251" spans="1:12" ht="20" customHeight="1"/>
    <row r="252" spans="1:12" ht="20" customHeight="1"/>
    <row r="253" spans="1:12" ht="20" customHeight="1">
      <c r="A253" s="141" t="s">
        <v>778</v>
      </c>
    </row>
    <row r="254" spans="1:12" ht="20" customHeight="1"/>
    <row r="255" spans="1:12" ht="20" customHeight="1">
      <c r="C255" s="161" t="s">
        <v>412</v>
      </c>
      <c r="D255" s="162">
        <v>109237780</v>
      </c>
      <c r="E255" s="118"/>
    </row>
    <row r="256" spans="1:12" ht="20" customHeight="1">
      <c r="C256" s="28" t="s">
        <v>515</v>
      </c>
      <c r="D256" s="163">
        <v>65774462</v>
      </c>
      <c r="E256" s="118"/>
    </row>
    <row r="257" spans="1:12" ht="20" customHeight="1">
      <c r="C257" s="28" t="s">
        <v>518</v>
      </c>
      <c r="D257" s="164">
        <v>0.60209999999999997</v>
      </c>
      <c r="E257" s="118"/>
    </row>
    <row r="258" spans="1:12" ht="20" customHeight="1">
      <c r="C258" s="28" t="s">
        <v>517</v>
      </c>
      <c r="D258" s="162">
        <v>65656526</v>
      </c>
      <c r="E258" s="118"/>
    </row>
    <row r="259" spans="1:12" ht="20" customHeight="1">
      <c r="C259" s="161" t="s">
        <v>413</v>
      </c>
      <c r="D259" s="162">
        <v>64623062</v>
      </c>
      <c r="E259" s="118"/>
    </row>
    <row r="260" spans="1:12" ht="20" customHeight="1"/>
    <row r="261" spans="1:12" s="148" customFormat="1" ht="20" customHeight="1">
      <c r="A261" s="147"/>
      <c r="B261" s="353"/>
      <c r="C261" s="354" t="s">
        <v>522</v>
      </c>
      <c r="D261" s="171"/>
      <c r="E261" s="340" t="s">
        <v>381</v>
      </c>
      <c r="F261" s="340"/>
      <c r="G261" s="340"/>
    </row>
    <row r="262" spans="1:12" s="148" customFormat="1" ht="20" customHeight="1">
      <c r="A262" s="147"/>
      <c r="B262" s="353"/>
      <c r="C262" s="354"/>
      <c r="D262" s="172"/>
      <c r="E262" s="158" t="s">
        <v>382</v>
      </c>
      <c r="F262" s="153" t="s">
        <v>204</v>
      </c>
      <c r="G262" s="153" t="s">
        <v>386</v>
      </c>
      <c r="L262" s="22" t="s">
        <v>204</v>
      </c>
    </row>
    <row r="263" spans="1:12" ht="20" customHeight="1">
      <c r="B263" s="101">
        <v>1</v>
      </c>
      <c r="C263" s="166" t="s">
        <v>434</v>
      </c>
      <c r="D263" s="167"/>
      <c r="E263" s="159">
        <v>32379135</v>
      </c>
      <c r="F263" s="160">
        <f t="shared" ref="F263:F270" si="13">L263/100</f>
        <v>0.49320000000000003</v>
      </c>
      <c r="G263" s="110">
        <v>238</v>
      </c>
      <c r="L263" s="122">
        <v>49.32</v>
      </c>
    </row>
    <row r="264" spans="1:12" ht="20" customHeight="1">
      <c r="B264" s="101">
        <v>2</v>
      </c>
      <c r="C264" s="168" t="s">
        <v>106</v>
      </c>
      <c r="D264" s="57"/>
      <c r="E264" s="159">
        <v>12599507</v>
      </c>
      <c r="F264" s="160">
        <f t="shared" si="13"/>
        <v>0.19190000000000002</v>
      </c>
      <c r="G264" s="110">
        <v>92</v>
      </c>
      <c r="L264" s="122">
        <v>19.190000000000001</v>
      </c>
    </row>
    <row r="265" spans="1:12" ht="20" customHeight="1">
      <c r="B265" s="101">
        <v>3</v>
      </c>
      <c r="C265" s="168" t="s">
        <v>207</v>
      </c>
      <c r="D265" s="57"/>
      <c r="E265" s="159">
        <v>8695522</v>
      </c>
      <c r="F265" s="160">
        <f t="shared" si="13"/>
        <v>0.13239999999999999</v>
      </c>
      <c r="G265" s="110">
        <v>64</v>
      </c>
      <c r="L265" s="122">
        <v>13.24</v>
      </c>
    </row>
    <row r="266" spans="1:12" ht="20" customHeight="1">
      <c r="B266" s="101">
        <v>4</v>
      </c>
      <c r="C266" s="168" t="s">
        <v>103</v>
      </c>
      <c r="D266" s="57"/>
      <c r="E266" s="159">
        <v>7664570</v>
      </c>
      <c r="F266" s="160">
        <f t="shared" si="13"/>
        <v>0.1167</v>
      </c>
      <c r="G266" s="110">
        <v>56</v>
      </c>
      <c r="L266" s="122">
        <v>11.67</v>
      </c>
    </row>
    <row r="267" spans="1:12" ht="20" customHeight="1">
      <c r="B267" s="101">
        <v>5</v>
      </c>
      <c r="C267" s="166" t="s">
        <v>407</v>
      </c>
      <c r="D267" s="167"/>
      <c r="E267" s="159">
        <v>2252403</v>
      </c>
      <c r="F267" s="160">
        <f t="shared" si="13"/>
        <v>3.4300000000000004E-2</v>
      </c>
      <c r="G267" s="110">
        <v>0</v>
      </c>
      <c r="L267" s="122">
        <v>3.43</v>
      </c>
    </row>
    <row r="268" spans="1:12" ht="20" customHeight="1">
      <c r="B268" s="101">
        <v>6</v>
      </c>
      <c r="C268" s="168" t="s">
        <v>55</v>
      </c>
      <c r="D268" s="57"/>
      <c r="E268" s="159">
        <v>639119</v>
      </c>
      <c r="F268" s="160">
        <f t="shared" si="13"/>
        <v>9.7000000000000003E-3</v>
      </c>
      <c r="G268" s="110">
        <v>0</v>
      </c>
      <c r="L268" s="122">
        <v>0.97</v>
      </c>
    </row>
    <row r="269" spans="1:12" ht="20" customHeight="1">
      <c r="B269" s="101">
        <v>7</v>
      </c>
      <c r="C269" s="168" t="s">
        <v>779</v>
      </c>
      <c r="D269" s="57"/>
      <c r="E269" s="159">
        <v>392806</v>
      </c>
      <c r="F269" s="160">
        <f t="shared" si="13"/>
        <v>6.0000000000000001E-3</v>
      </c>
      <c r="G269" s="110">
        <v>0</v>
      </c>
      <c r="L269" s="122">
        <v>0.6</v>
      </c>
    </row>
    <row r="270" spans="1:12" ht="20" customHeight="1">
      <c r="B270" s="103"/>
      <c r="C270" s="169" t="s">
        <v>400</v>
      </c>
      <c r="D270" s="170"/>
      <c r="E270" s="159">
        <v>1033464</v>
      </c>
      <c r="F270" s="160">
        <f t="shared" si="13"/>
        <v>1.5700000000000002E-2</v>
      </c>
      <c r="G270" s="110"/>
      <c r="L270" s="122">
        <v>1.57</v>
      </c>
    </row>
    <row r="271" spans="1:12" ht="20" customHeight="1">
      <c r="B271" s="103"/>
      <c r="C271" s="169" t="s">
        <v>136</v>
      </c>
      <c r="D271" s="170"/>
      <c r="E271" s="159">
        <f>SUM(E263:E270)</f>
        <v>65656526</v>
      </c>
      <c r="F271" s="111"/>
      <c r="G271" s="110">
        <f>SUM(G263:G269)</f>
        <v>450</v>
      </c>
      <c r="L271" s="122"/>
    </row>
    <row r="272" spans="1:12" ht="20" customHeight="1">
      <c r="E272" s="139"/>
      <c r="F272" s="118"/>
      <c r="L272" s="118"/>
    </row>
    <row r="273" spans="1:12" ht="20" customHeight="1">
      <c r="A273" s="140"/>
      <c r="B273" s="173"/>
      <c r="C273" s="174" t="s">
        <v>205</v>
      </c>
      <c r="D273" s="175"/>
      <c r="E273" s="152" t="s">
        <v>427</v>
      </c>
      <c r="F273" s="153" t="s">
        <v>520</v>
      </c>
      <c r="L273" s="22"/>
    </row>
    <row r="274" spans="1:12" ht="20" customHeight="1">
      <c r="B274" s="173"/>
      <c r="C274" s="176" t="s">
        <v>206</v>
      </c>
      <c r="D274" s="112"/>
      <c r="E274" s="154">
        <v>238</v>
      </c>
      <c r="F274" s="155">
        <f>E274/450</f>
        <v>0.52888888888888885</v>
      </c>
      <c r="L274" s="133"/>
    </row>
    <row r="275" spans="1:12" ht="20" customHeight="1">
      <c r="B275" s="173"/>
      <c r="C275" s="168" t="s">
        <v>111</v>
      </c>
      <c r="D275" s="57"/>
      <c r="E275" s="154">
        <v>92</v>
      </c>
      <c r="F275" s="155">
        <f t="shared" ref="F275:F277" si="14">E275/450</f>
        <v>0.20444444444444446</v>
      </c>
      <c r="L275" s="134"/>
    </row>
    <row r="276" spans="1:12" ht="20" customHeight="1">
      <c r="B276" s="173"/>
      <c r="C276" s="168" t="s">
        <v>208</v>
      </c>
      <c r="D276" s="57"/>
      <c r="E276" s="154">
        <v>64</v>
      </c>
      <c r="F276" s="155">
        <f t="shared" si="14"/>
        <v>0.14222222222222222</v>
      </c>
      <c r="L276" s="134"/>
    </row>
    <row r="277" spans="1:12" ht="20" customHeight="1">
      <c r="B277" s="173"/>
      <c r="C277" s="176" t="s">
        <v>109</v>
      </c>
      <c r="D277" s="112"/>
      <c r="E277" s="154">
        <v>56</v>
      </c>
      <c r="F277" s="155">
        <f t="shared" si="14"/>
        <v>0.12444444444444444</v>
      </c>
      <c r="L277" s="134"/>
    </row>
    <row r="278" spans="1:12" ht="20" customHeight="1">
      <c r="B278" s="173"/>
      <c r="C278" s="169" t="s">
        <v>136</v>
      </c>
      <c r="D278" s="170"/>
      <c r="E278" s="156">
        <f>SUM(E274:E277)</f>
        <v>450</v>
      </c>
      <c r="F278" s="157"/>
      <c r="L278" s="134"/>
    </row>
    <row r="281" spans="1:12">
      <c r="A281" s="141" t="s">
        <v>826</v>
      </c>
    </row>
    <row r="283" spans="1:12">
      <c r="C283" s="161" t="s">
        <v>412</v>
      </c>
      <c r="D283" s="162">
        <v>110061200</v>
      </c>
    </row>
    <row r="284" spans="1:12">
      <c r="C284" s="28" t="s">
        <v>515</v>
      </c>
      <c r="D284" s="163">
        <v>52700992</v>
      </c>
    </row>
    <row r="285" spans="1:12">
      <c r="C285" s="28" t="s">
        <v>518</v>
      </c>
      <c r="D285" s="164">
        <v>0.4788</v>
      </c>
    </row>
    <row r="286" spans="1:12">
      <c r="C286" s="28" t="s">
        <v>517</v>
      </c>
      <c r="D286" s="162">
        <v>52631849</v>
      </c>
    </row>
    <row r="287" spans="1:12">
      <c r="C287" s="161" t="s">
        <v>413</v>
      </c>
      <c r="D287" s="162">
        <v>51649253</v>
      </c>
    </row>
    <row r="289" spans="2:12">
      <c r="B289" s="353"/>
      <c r="C289" s="354" t="s">
        <v>522</v>
      </c>
      <c r="D289" s="171"/>
      <c r="E289" s="340" t="s">
        <v>381</v>
      </c>
      <c r="F289" s="340"/>
      <c r="G289" s="340"/>
      <c r="H289" s="191" t="s">
        <v>388</v>
      </c>
      <c r="I289" s="355" t="s">
        <v>392</v>
      </c>
    </row>
    <row r="290" spans="2:12">
      <c r="B290" s="353"/>
      <c r="C290" s="354"/>
      <c r="D290" s="172"/>
      <c r="E290" s="158" t="s">
        <v>382</v>
      </c>
      <c r="F290" s="318" t="s">
        <v>204</v>
      </c>
      <c r="G290" s="318" t="s">
        <v>386</v>
      </c>
      <c r="H290" s="317" t="s">
        <v>386</v>
      </c>
      <c r="I290" s="355"/>
    </row>
    <row r="291" spans="2:12">
      <c r="B291" s="101">
        <v>1</v>
      </c>
      <c r="C291" s="319" t="s">
        <v>434</v>
      </c>
      <c r="D291" s="320"/>
      <c r="E291" s="159">
        <v>28527828</v>
      </c>
      <c r="F291" s="160">
        <f>E291/$E$307</f>
        <v>0.54202595086484606</v>
      </c>
      <c r="G291" s="110">
        <v>140</v>
      </c>
      <c r="H291" s="24">
        <v>203</v>
      </c>
      <c r="I291" s="117">
        <f>G291+H291</f>
        <v>343</v>
      </c>
      <c r="L291" s="321"/>
    </row>
    <row r="292" spans="2:12">
      <c r="B292" s="101">
        <v>2</v>
      </c>
      <c r="C292" s="168" t="s">
        <v>106</v>
      </c>
      <c r="D292" s="57"/>
      <c r="E292" s="159">
        <v>7019752</v>
      </c>
      <c r="F292" s="160">
        <f t="shared" ref="F292:F306" si="15">E292/$E$307</f>
        <v>0.13337460365490864</v>
      </c>
      <c r="G292" s="110">
        <v>35</v>
      </c>
      <c r="H292" s="24">
        <v>7</v>
      </c>
      <c r="I292" s="117">
        <f t="shared" ref="I292:I298" si="16">G292+H292</f>
        <v>42</v>
      </c>
      <c r="L292" s="321"/>
    </row>
    <row r="293" spans="2:12">
      <c r="B293" s="101">
        <v>3</v>
      </c>
      <c r="C293" s="168" t="s">
        <v>103</v>
      </c>
      <c r="D293" s="57"/>
      <c r="E293" s="159">
        <v>6917063</v>
      </c>
      <c r="F293" s="160">
        <f t="shared" si="15"/>
        <v>0.13142352266590521</v>
      </c>
      <c r="G293" s="110">
        <v>34</v>
      </c>
      <c r="H293" s="24">
        <v>5</v>
      </c>
      <c r="I293" s="117">
        <f t="shared" si="16"/>
        <v>39</v>
      </c>
      <c r="L293" s="321"/>
    </row>
    <row r="294" spans="2:12">
      <c r="B294" s="101">
        <v>4</v>
      </c>
      <c r="C294" s="168" t="s">
        <v>207</v>
      </c>
      <c r="D294" s="57"/>
      <c r="E294" s="159">
        <v>3275053</v>
      </c>
      <c r="F294" s="160">
        <f t="shared" si="15"/>
        <v>6.2225687719996307E-2</v>
      </c>
      <c r="G294" s="110">
        <v>16</v>
      </c>
      <c r="H294" s="24">
        <v>7</v>
      </c>
      <c r="I294" s="117">
        <f t="shared" si="16"/>
        <v>23</v>
      </c>
      <c r="L294" s="321"/>
    </row>
    <row r="295" spans="2:12">
      <c r="B295" s="101">
        <v>5</v>
      </c>
      <c r="C295" s="319" t="s">
        <v>856</v>
      </c>
      <c r="D295" s="320"/>
      <c r="E295" s="159">
        <v>1192595</v>
      </c>
      <c r="F295" s="160">
        <f t="shared" si="15"/>
        <v>2.2659188735702596E-2</v>
      </c>
      <c r="G295" s="110">
        <v>0</v>
      </c>
      <c r="H295" s="24">
        <v>0</v>
      </c>
      <c r="I295" s="117">
        <f t="shared" si="16"/>
        <v>0</v>
      </c>
      <c r="L295" s="321"/>
    </row>
    <row r="296" spans="2:12">
      <c r="B296" s="101">
        <v>6</v>
      </c>
      <c r="C296" s="168" t="s">
        <v>828</v>
      </c>
      <c r="D296" s="57"/>
      <c r="E296" s="159">
        <v>1051335</v>
      </c>
      <c r="F296" s="160">
        <f t="shared" si="15"/>
        <v>1.9975262506928076E-2</v>
      </c>
      <c r="G296" s="110">
        <v>0</v>
      </c>
      <c r="H296" s="24">
        <v>0</v>
      </c>
      <c r="I296" s="117">
        <f t="shared" si="16"/>
        <v>0</v>
      </c>
      <c r="L296" s="321"/>
    </row>
    <row r="297" spans="2:12">
      <c r="B297" s="101">
        <v>7</v>
      </c>
      <c r="C297" s="168" t="s">
        <v>850</v>
      </c>
      <c r="D297" s="57"/>
      <c r="E297" s="159">
        <v>910848</v>
      </c>
      <c r="F297" s="160">
        <f t="shared" si="15"/>
        <v>1.7306023202794948E-2</v>
      </c>
      <c r="G297" s="110">
        <v>0</v>
      </c>
      <c r="H297" s="24"/>
      <c r="I297" s="117">
        <f t="shared" si="16"/>
        <v>0</v>
      </c>
      <c r="L297" s="321"/>
    </row>
    <row r="298" spans="2:12">
      <c r="B298" s="101">
        <v>8</v>
      </c>
      <c r="C298" s="168" t="s">
        <v>829</v>
      </c>
      <c r="D298" s="57"/>
      <c r="E298" s="159">
        <v>792226</v>
      </c>
      <c r="F298" s="160">
        <f t="shared" si="15"/>
        <v>1.5052216767075768E-2</v>
      </c>
      <c r="G298" s="110">
        <v>0</v>
      </c>
      <c r="H298" s="33">
        <v>1</v>
      </c>
      <c r="I298" s="117">
        <f t="shared" si="16"/>
        <v>1</v>
      </c>
      <c r="L298" s="321"/>
    </row>
    <row r="299" spans="2:12">
      <c r="B299" s="101">
        <v>9</v>
      </c>
      <c r="C299" s="168" t="s">
        <v>833</v>
      </c>
      <c r="D299" s="57"/>
      <c r="E299" s="159">
        <v>679030</v>
      </c>
      <c r="F299" s="160">
        <f t="shared" si="15"/>
        <v>1.2901503802383991E-2</v>
      </c>
      <c r="G299" s="110">
        <v>0</v>
      </c>
      <c r="H299" s="24">
        <v>0</v>
      </c>
      <c r="I299" s="117">
        <f t="shared" ref="I299:I306" si="17">G299+H299</f>
        <v>0</v>
      </c>
      <c r="L299" s="321"/>
    </row>
    <row r="300" spans="2:12">
      <c r="B300" s="101">
        <v>10</v>
      </c>
      <c r="C300" s="168" t="s">
        <v>832</v>
      </c>
      <c r="D300" s="57"/>
      <c r="E300" s="159">
        <v>399429</v>
      </c>
      <c r="F300" s="160">
        <f t="shared" si="15"/>
        <v>7.589112060266019E-3</v>
      </c>
      <c r="G300" s="110">
        <v>0</v>
      </c>
      <c r="H300" s="24">
        <v>0</v>
      </c>
      <c r="I300" s="117">
        <f t="shared" si="17"/>
        <v>0</v>
      </c>
      <c r="L300" s="321"/>
    </row>
    <row r="301" spans="2:12">
      <c r="B301" s="101">
        <v>11</v>
      </c>
      <c r="C301" s="319" t="s">
        <v>831</v>
      </c>
      <c r="D301" s="320"/>
      <c r="E301" s="159">
        <v>384675</v>
      </c>
      <c r="F301" s="160">
        <f t="shared" si="15"/>
        <v>7.3087874986113447E-3</v>
      </c>
      <c r="G301" s="110">
        <v>0</v>
      </c>
      <c r="H301" s="24">
        <v>0</v>
      </c>
      <c r="I301" s="117">
        <f t="shared" si="17"/>
        <v>0</v>
      </c>
      <c r="L301" s="321"/>
    </row>
    <row r="302" spans="2:12">
      <c r="B302" s="101">
        <v>12</v>
      </c>
      <c r="C302" s="168" t="s">
        <v>827</v>
      </c>
      <c r="D302" s="57"/>
      <c r="E302" s="159">
        <v>310015</v>
      </c>
      <c r="F302" s="160">
        <f t="shared" si="15"/>
        <v>5.8902547771027391E-3</v>
      </c>
      <c r="G302" s="110">
        <v>0</v>
      </c>
      <c r="H302" s="24">
        <v>0</v>
      </c>
      <c r="I302" s="117">
        <f t="shared" si="17"/>
        <v>0</v>
      </c>
      <c r="L302" s="321"/>
    </row>
    <row r="303" spans="2:12">
      <c r="B303" s="101">
        <v>13</v>
      </c>
      <c r="C303" s="168" t="s">
        <v>867</v>
      </c>
      <c r="D303" s="57"/>
      <c r="E303" s="159">
        <v>115433</v>
      </c>
      <c r="F303" s="160">
        <f t="shared" si="15"/>
        <v>2.193215746610004E-3</v>
      </c>
      <c r="G303" s="110">
        <v>0</v>
      </c>
      <c r="H303" s="24">
        <v>1</v>
      </c>
      <c r="I303" s="117">
        <f t="shared" si="17"/>
        <v>1</v>
      </c>
      <c r="L303" s="321"/>
    </row>
    <row r="304" spans="2:12">
      <c r="B304" s="101">
        <v>14</v>
      </c>
      <c r="C304" s="168" t="s">
        <v>830</v>
      </c>
      <c r="D304" s="57"/>
      <c r="E304" s="159">
        <v>73971</v>
      </c>
      <c r="F304" s="160">
        <f t="shared" si="15"/>
        <v>1.4054417886781823E-3</v>
      </c>
      <c r="G304" s="110">
        <v>0</v>
      </c>
      <c r="H304" s="33">
        <v>0</v>
      </c>
      <c r="I304" s="322">
        <f t="shared" si="17"/>
        <v>0</v>
      </c>
      <c r="L304" s="321"/>
    </row>
    <row r="305" spans="2:12">
      <c r="B305" s="101"/>
      <c r="C305" s="169" t="s">
        <v>834</v>
      </c>
      <c r="D305" s="57"/>
      <c r="E305" s="159"/>
      <c r="F305" s="160"/>
      <c r="G305" s="110"/>
      <c r="H305" s="24">
        <v>1</v>
      </c>
      <c r="I305" s="117">
        <f t="shared" si="17"/>
        <v>1</v>
      </c>
      <c r="L305" s="321"/>
    </row>
    <row r="306" spans="2:12">
      <c r="B306" s="103"/>
      <c r="C306" s="169" t="s">
        <v>400</v>
      </c>
      <c r="D306" s="170"/>
      <c r="E306" s="159">
        <v>982596</v>
      </c>
      <c r="F306" s="160">
        <f t="shared" si="15"/>
        <v>1.8669228208190065E-2</v>
      </c>
      <c r="G306" s="110">
        <v>0</v>
      </c>
      <c r="H306" s="117">
        <v>0</v>
      </c>
      <c r="I306" s="117">
        <f t="shared" si="17"/>
        <v>0</v>
      </c>
    </row>
    <row r="307" spans="2:12">
      <c r="B307" s="103"/>
      <c r="C307" s="169" t="s">
        <v>136</v>
      </c>
      <c r="D307" s="170"/>
      <c r="E307" s="159">
        <f>SUM(E291:E306)</f>
        <v>52631849</v>
      </c>
      <c r="F307" s="111"/>
      <c r="G307" s="110">
        <f>SUM(G291:G297)</f>
        <v>225</v>
      </c>
      <c r="H307" s="117">
        <f>SUM(H291:H306)</f>
        <v>225</v>
      </c>
      <c r="I307" s="117">
        <f>SUM(I291:I306)</f>
        <v>450</v>
      </c>
    </row>
    <row r="308" spans="2:12">
      <c r="E308" s="139"/>
      <c r="F308" s="118"/>
    </row>
    <row r="309" spans="2:12">
      <c r="B309" s="173"/>
      <c r="C309" s="174" t="s">
        <v>205</v>
      </c>
      <c r="D309" s="175"/>
      <c r="E309" s="152" t="s">
        <v>427</v>
      </c>
      <c r="F309" s="318" t="s">
        <v>520</v>
      </c>
    </row>
    <row r="310" spans="2:12">
      <c r="B310" s="173"/>
      <c r="C310" s="176" t="s">
        <v>206</v>
      </c>
      <c r="D310" s="112"/>
      <c r="E310" s="154">
        <v>342</v>
      </c>
      <c r="F310" s="155">
        <f>E310/450</f>
        <v>0.76</v>
      </c>
    </row>
    <row r="311" spans="2:12">
      <c r="B311" s="173"/>
      <c r="C311" s="168" t="s">
        <v>111</v>
      </c>
      <c r="D311" s="57"/>
      <c r="E311" s="154">
        <v>42</v>
      </c>
      <c r="F311" s="155">
        <f t="shared" ref="F311:F315" si="18">E311/450</f>
        <v>9.3333333333333338E-2</v>
      </c>
    </row>
    <row r="312" spans="2:12">
      <c r="B312" s="173"/>
      <c r="C312" s="168" t="s">
        <v>208</v>
      </c>
      <c r="D312" s="57"/>
      <c r="E312" s="154">
        <v>39</v>
      </c>
      <c r="F312" s="155">
        <f t="shared" si="18"/>
        <v>8.666666666666667E-2</v>
      </c>
    </row>
    <row r="313" spans="2:12">
      <c r="B313" s="173"/>
      <c r="C313" s="176" t="s">
        <v>109</v>
      </c>
      <c r="D313" s="112"/>
      <c r="E313" s="154">
        <v>23</v>
      </c>
      <c r="F313" s="155">
        <f t="shared" si="18"/>
        <v>5.1111111111111114E-2</v>
      </c>
    </row>
    <row r="314" spans="2:12">
      <c r="B314" s="173"/>
      <c r="C314" s="323" t="s">
        <v>834</v>
      </c>
      <c r="D314" s="112"/>
      <c r="E314" s="154">
        <v>2</v>
      </c>
      <c r="F314" s="155">
        <f t="shared" si="18"/>
        <v>4.4444444444444444E-3</v>
      </c>
    </row>
    <row r="315" spans="2:12">
      <c r="B315" s="173"/>
      <c r="C315" s="323" t="s">
        <v>888</v>
      </c>
      <c r="D315" s="112"/>
      <c r="E315" s="154">
        <v>2</v>
      </c>
      <c r="F315" s="155">
        <f t="shared" si="18"/>
        <v>4.4444444444444444E-3</v>
      </c>
    </row>
    <row r="316" spans="2:12">
      <c r="B316" s="173"/>
      <c r="C316" s="169" t="s">
        <v>136</v>
      </c>
      <c r="D316" s="170"/>
      <c r="E316" s="156">
        <f>SUM(E310:E315)</f>
        <v>450</v>
      </c>
      <c r="F316" s="157"/>
    </row>
  </sheetData>
  <mergeCells count="35">
    <mergeCell ref="B289:B290"/>
    <mergeCell ref="C289:C290"/>
    <mergeCell ref="E289:G289"/>
    <mergeCell ref="I289:I290"/>
    <mergeCell ref="I124:I125"/>
    <mergeCell ref="I180:I181"/>
    <mergeCell ref="E124:G124"/>
    <mergeCell ref="B261:B262"/>
    <mergeCell ref="C261:C262"/>
    <mergeCell ref="E261:G261"/>
    <mergeCell ref="E180:G180"/>
    <mergeCell ref="E229:G229"/>
    <mergeCell ref="B229:B230"/>
    <mergeCell ref="B124:B125"/>
    <mergeCell ref="C180:C181"/>
    <mergeCell ref="B180:B181"/>
    <mergeCell ref="C124:C125"/>
    <mergeCell ref="C229:C230"/>
    <mergeCell ref="C142:D142"/>
    <mergeCell ref="C202:D202"/>
    <mergeCell ref="B11:B12"/>
    <mergeCell ref="C11:C12"/>
    <mergeCell ref="B54:B55"/>
    <mergeCell ref="C162:D162"/>
    <mergeCell ref="C160:D160"/>
    <mergeCell ref="C80:D80"/>
    <mergeCell ref="C85:D85"/>
    <mergeCell ref="C84:D84"/>
    <mergeCell ref="C88:D88"/>
    <mergeCell ref="C95:D95"/>
    <mergeCell ref="I11:I12"/>
    <mergeCell ref="E11:G11"/>
    <mergeCell ref="I54:I55"/>
    <mergeCell ref="E54:G54"/>
    <mergeCell ref="C54:C55"/>
  </mergeCells>
  <phoneticPr fontId="3"/>
  <pageMargins left="0.70866141732283472" right="0.31496062992125984" top="0.74803149606299213" bottom="0.35433070866141736" header="0.31496062992125984" footer="0.11811023622047245"/>
  <pageSetup paperSize="9" scale="83" fitToHeight="7" orientation="portrait"/>
  <headerFooter>
    <oddHeader>&amp;R[ロシア下院（国家会議）選挙結果]</oddHeader>
    <oddFooter>&amp;C&amp;P ページ</oddFooter>
  </headerFooter>
  <rowBreaks count="6" manualBreakCount="6">
    <brk id="45" max="16383" man="1"/>
    <brk id="115" max="16383" man="1"/>
    <brk id="156" max="16383" man="1"/>
    <brk id="171" max="16383" man="1"/>
    <brk id="220" max="16383" man="1"/>
    <brk id="2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62"/>
  <sheetViews>
    <sheetView topLeftCell="A143" workbookViewId="0">
      <selection activeCell="H165" sqref="H165"/>
    </sheetView>
  </sheetViews>
  <sheetFormatPr baseColWidth="10" defaultColWidth="8.83203125" defaultRowHeight="20" customHeight="1"/>
  <cols>
    <col min="1" max="1" width="8.83203125" style="5"/>
    <col min="2" max="2" width="20.6640625" style="5" customWidth="1"/>
    <col min="3" max="3" width="16.6640625" style="5" customWidth="1"/>
    <col min="4" max="5" width="10.6640625" style="256" customWidth="1"/>
    <col min="6" max="6" width="10.6640625" style="5" hidden="1" customWidth="1"/>
    <col min="7" max="7" width="10.6640625" style="5" customWidth="1"/>
    <col min="8" max="8" width="19.33203125" style="5" customWidth="1"/>
    <col min="9" max="9" width="10.6640625" style="5" customWidth="1"/>
    <col min="10" max="16384" width="8.83203125" style="5"/>
  </cols>
  <sheetData>
    <row r="1" spans="1:9" ht="20" customHeight="1">
      <c r="B1" s="365" t="s">
        <v>317</v>
      </c>
      <c r="C1" s="365"/>
      <c r="D1" s="365"/>
      <c r="E1" s="365"/>
    </row>
    <row r="3" spans="1:9" ht="20" customHeight="1">
      <c r="A3" s="257" t="s">
        <v>211</v>
      </c>
    </row>
    <row r="4" spans="1:9" ht="20" customHeight="1">
      <c r="A4" s="99" t="s">
        <v>777</v>
      </c>
    </row>
    <row r="5" spans="1:9" ht="20" customHeight="1">
      <c r="B5" s="48" t="s">
        <v>414</v>
      </c>
      <c r="C5" s="238">
        <v>106484518</v>
      </c>
      <c r="E5" s="226"/>
      <c r="F5" s="1"/>
      <c r="G5" s="1"/>
      <c r="H5" s="1"/>
      <c r="I5" s="1"/>
    </row>
    <row r="6" spans="1:9" ht="20" customHeight="1">
      <c r="B6" s="47" t="s">
        <v>515</v>
      </c>
      <c r="C6" s="239"/>
      <c r="E6" s="227"/>
      <c r="F6" s="1"/>
      <c r="G6" s="1"/>
      <c r="H6" s="1"/>
      <c r="I6" s="1"/>
    </row>
    <row r="7" spans="1:9" ht="20" customHeight="1">
      <c r="B7" s="48" t="s">
        <v>213</v>
      </c>
      <c r="C7" s="238">
        <v>79498240</v>
      </c>
      <c r="E7" s="226"/>
      <c r="F7" s="1"/>
      <c r="G7" s="1"/>
      <c r="H7" s="1"/>
      <c r="I7" s="1"/>
    </row>
    <row r="8" spans="1:9" ht="20" customHeight="1">
      <c r="B8" s="48" t="s">
        <v>214</v>
      </c>
      <c r="C8" s="241">
        <v>0.74660000000000004</v>
      </c>
      <c r="E8" s="228"/>
      <c r="F8" s="6"/>
      <c r="G8" s="6"/>
      <c r="H8" s="1"/>
      <c r="I8" s="1"/>
    </row>
    <row r="9" spans="1:9" ht="20" customHeight="1">
      <c r="B9" s="47" t="s">
        <v>415</v>
      </c>
      <c r="C9" s="242"/>
      <c r="E9" s="227"/>
      <c r="F9" s="1"/>
      <c r="G9" s="1"/>
      <c r="H9" s="1"/>
      <c r="I9" s="1"/>
    </row>
    <row r="10" spans="1:9" ht="20" customHeight="1">
      <c r="B10" s="2"/>
      <c r="C10" s="2"/>
      <c r="D10" s="64"/>
      <c r="E10" s="64"/>
      <c r="F10" s="1"/>
      <c r="G10" s="1"/>
      <c r="H10" s="1"/>
      <c r="I10" s="1"/>
    </row>
    <row r="11" spans="1:9" s="274" customFormat="1" ht="20" customHeight="1">
      <c r="B11" s="275" t="s">
        <v>215</v>
      </c>
      <c r="C11" s="276"/>
      <c r="D11" s="277" t="s">
        <v>242</v>
      </c>
      <c r="E11" s="263" t="s">
        <v>243</v>
      </c>
      <c r="F11" s="263" t="s">
        <v>243</v>
      </c>
      <c r="G11" s="263" t="s">
        <v>244</v>
      </c>
      <c r="H11" s="263" t="s">
        <v>245</v>
      </c>
      <c r="I11" s="263" t="s">
        <v>245</v>
      </c>
    </row>
    <row r="12" spans="1:9" ht="20" customHeight="1">
      <c r="B12" s="295" t="s">
        <v>217</v>
      </c>
      <c r="C12" s="3"/>
      <c r="D12" s="238">
        <v>45552041</v>
      </c>
      <c r="E12" s="242">
        <f>F12/100</f>
        <v>0.57299999999999995</v>
      </c>
      <c r="F12" s="4">
        <v>57.3</v>
      </c>
      <c r="G12" s="243">
        <v>32229442</v>
      </c>
      <c r="H12" s="4">
        <v>40.54</v>
      </c>
      <c r="I12" s="242">
        <f>H12/100</f>
        <v>0.40539999999999998</v>
      </c>
    </row>
    <row r="13" spans="1:9" ht="20" customHeight="1">
      <c r="B13" s="295" t="s">
        <v>240</v>
      </c>
      <c r="C13" s="3"/>
      <c r="D13" s="238">
        <v>13395335</v>
      </c>
      <c r="E13" s="242">
        <f t="shared" ref="E13:E19" si="0">F13/100</f>
        <v>0.16850000000000001</v>
      </c>
      <c r="F13" s="4">
        <v>16.850000000000001</v>
      </c>
      <c r="G13" s="243">
        <v>64386148</v>
      </c>
      <c r="H13" s="4">
        <v>80.989999999999995</v>
      </c>
      <c r="I13" s="242">
        <f t="shared" ref="I13:I17" si="1">H13/100</f>
        <v>0.80989999999999995</v>
      </c>
    </row>
    <row r="14" spans="1:9" ht="20" customHeight="1">
      <c r="B14" s="295" t="s">
        <v>309</v>
      </c>
      <c r="C14" s="3"/>
      <c r="D14" s="238">
        <v>6211007</v>
      </c>
      <c r="E14" s="242">
        <f t="shared" si="0"/>
        <v>7.8100000000000003E-2</v>
      </c>
      <c r="F14" s="4">
        <v>7.81</v>
      </c>
      <c r="G14" s="243">
        <v>71570476</v>
      </c>
      <c r="H14" s="4">
        <v>90.03</v>
      </c>
      <c r="I14" s="242">
        <f t="shared" si="1"/>
        <v>0.90029999999999999</v>
      </c>
    </row>
    <row r="15" spans="1:9" ht="20" customHeight="1">
      <c r="B15" s="295" t="s">
        <v>225</v>
      </c>
      <c r="C15" s="45"/>
      <c r="D15" s="238">
        <v>5417464</v>
      </c>
      <c r="E15" s="242">
        <f t="shared" si="0"/>
        <v>6.8099999999999994E-2</v>
      </c>
      <c r="F15" s="4">
        <v>6.81</v>
      </c>
      <c r="G15" s="243">
        <v>72364019</v>
      </c>
      <c r="H15" s="4">
        <v>91.03</v>
      </c>
      <c r="I15" s="242">
        <f t="shared" si="1"/>
        <v>0.9103</v>
      </c>
    </row>
    <row r="16" spans="1:9" ht="20" customHeight="1">
      <c r="B16" s="295" t="s">
        <v>241</v>
      </c>
      <c r="C16" s="3"/>
      <c r="D16" s="238">
        <v>2969511</v>
      </c>
      <c r="E16" s="242">
        <f t="shared" si="0"/>
        <v>3.7400000000000003E-2</v>
      </c>
      <c r="F16" s="4">
        <v>3.74</v>
      </c>
      <c r="G16" s="243">
        <v>74811972</v>
      </c>
      <c r="H16" s="4">
        <v>94.1</v>
      </c>
      <c r="I16" s="242">
        <f t="shared" si="1"/>
        <v>0.94099999999999995</v>
      </c>
    </row>
    <row r="17" spans="1:10" ht="20" customHeight="1">
      <c r="B17" s="295" t="s">
        <v>246</v>
      </c>
      <c r="C17" s="3"/>
      <c r="D17" s="238">
        <v>2719757</v>
      </c>
      <c r="E17" s="242">
        <f t="shared" si="0"/>
        <v>3.4200000000000001E-2</v>
      </c>
      <c r="F17" s="4">
        <v>3.42</v>
      </c>
      <c r="G17" s="243">
        <v>75061726</v>
      </c>
      <c r="H17" s="4">
        <v>94.42</v>
      </c>
      <c r="I17" s="242">
        <f t="shared" si="1"/>
        <v>0.94420000000000004</v>
      </c>
    </row>
    <row r="18" spans="1:10" ht="20" customHeight="1">
      <c r="B18" s="105" t="s">
        <v>247</v>
      </c>
      <c r="C18" s="262"/>
      <c r="D18" s="238">
        <v>1525410</v>
      </c>
      <c r="E18" s="242">
        <f t="shared" si="0"/>
        <v>1.9199999999999998E-2</v>
      </c>
      <c r="F18" s="4">
        <v>1.92</v>
      </c>
      <c r="G18" s="4"/>
      <c r="H18" s="4"/>
      <c r="I18" s="4"/>
    </row>
    <row r="19" spans="1:10" ht="20" customHeight="1">
      <c r="B19" s="105" t="s">
        <v>400</v>
      </c>
      <c r="C19" s="262"/>
      <c r="D19" s="238">
        <v>1716757</v>
      </c>
      <c r="E19" s="242">
        <f t="shared" si="0"/>
        <v>2.1600000000000001E-2</v>
      </c>
      <c r="F19" s="4">
        <v>2.16</v>
      </c>
      <c r="G19" s="4"/>
      <c r="H19" s="4"/>
      <c r="I19" s="4"/>
    </row>
    <row r="20" spans="1:10" ht="20" customHeight="1">
      <c r="B20" s="105" t="s">
        <v>136</v>
      </c>
      <c r="C20" s="262"/>
      <c r="D20" s="239"/>
      <c r="E20" s="239"/>
      <c r="F20" s="244"/>
      <c r="G20" s="244"/>
      <c r="H20" s="244"/>
      <c r="I20" s="244"/>
      <c r="J20" s="1"/>
    </row>
    <row r="21" spans="1:10" ht="20" customHeight="1">
      <c r="B21" s="366" t="s">
        <v>248</v>
      </c>
      <c r="C21" s="366"/>
      <c r="D21" s="367"/>
      <c r="E21" s="367"/>
      <c r="F21" s="367"/>
      <c r="G21" s="367"/>
      <c r="H21" s="367"/>
      <c r="I21" s="367"/>
      <c r="J21" s="1"/>
    </row>
    <row r="23" spans="1:10" ht="20" customHeight="1">
      <c r="A23" s="255" t="s">
        <v>319</v>
      </c>
      <c r="B23" s="1"/>
      <c r="C23" s="1"/>
      <c r="D23" s="65"/>
      <c r="E23" s="65"/>
      <c r="F23" s="1"/>
      <c r="G23" s="1"/>
      <c r="H23" s="1"/>
      <c r="I23" s="1"/>
    </row>
    <row r="24" spans="1:10" ht="20" customHeight="1">
      <c r="A24" s="7" t="s">
        <v>212</v>
      </c>
      <c r="D24" s="66"/>
      <c r="E24" s="66"/>
      <c r="H24" s="1"/>
      <c r="I24" s="1"/>
    </row>
    <row r="25" spans="1:10" ht="20" customHeight="1">
      <c r="B25" s="48" t="s">
        <v>414</v>
      </c>
      <c r="C25" s="238">
        <v>108495023</v>
      </c>
      <c r="E25" s="226"/>
      <c r="F25" s="1"/>
      <c r="G25" s="1"/>
      <c r="H25" s="1"/>
      <c r="I25" s="1"/>
    </row>
    <row r="26" spans="1:10" ht="20" customHeight="1">
      <c r="B26" s="47" t="s">
        <v>515</v>
      </c>
      <c r="C26" s="239"/>
      <c r="E26" s="227"/>
      <c r="F26" s="1"/>
      <c r="G26" s="1"/>
      <c r="H26" s="1"/>
      <c r="I26" s="1"/>
    </row>
    <row r="27" spans="1:10" ht="20" customHeight="1">
      <c r="B27" s="48" t="s">
        <v>213</v>
      </c>
      <c r="C27" s="238">
        <v>75587139</v>
      </c>
      <c r="E27" s="226"/>
      <c r="F27" s="1"/>
      <c r="G27" s="1"/>
      <c r="H27" s="1"/>
      <c r="I27" s="1"/>
    </row>
    <row r="28" spans="1:10" ht="20" customHeight="1">
      <c r="B28" s="47" t="s">
        <v>260</v>
      </c>
      <c r="C28" s="241">
        <v>0.69669999999999999</v>
      </c>
      <c r="E28" s="228"/>
      <c r="F28" s="6"/>
      <c r="G28" s="6"/>
      <c r="H28" s="1"/>
      <c r="I28" s="1"/>
    </row>
    <row r="29" spans="1:10" ht="20" customHeight="1">
      <c r="B29" s="48" t="s">
        <v>415</v>
      </c>
      <c r="C29" s="238">
        <v>74515019</v>
      </c>
      <c r="E29" s="226"/>
      <c r="F29" s="1"/>
      <c r="G29" s="1"/>
      <c r="H29" s="1"/>
      <c r="I29" s="1"/>
    </row>
    <row r="30" spans="1:10" ht="20" customHeight="1">
      <c r="B30" s="2"/>
      <c r="C30" s="2"/>
      <c r="D30" s="64"/>
      <c r="E30" s="64"/>
      <c r="F30" s="1"/>
      <c r="G30" s="1"/>
      <c r="H30" s="1"/>
      <c r="I30" s="1"/>
    </row>
    <row r="31" spans="1:10" s="274" customFormat="1" ht="20" customHeight="1">
      <c r="B31" s="275" t="s">
        <v>215</v>
      </c>
      <c r="C31" s="276"/>
      <c r="D31" s="279" t="s">
        <v>383</v>
      </c>
      <c r="E31" s="263" t="s">
        <v>338</v>
      </c>
      <c r="F31" s="263" t="s">
        <v>338</v>
      </c>
      <c r="G31" s="278" t="s">
        <v>216</v>
      </c>
    </row>
    <row r="32" spans="1:10" ht="20" customHeight="1">
      <c r="B32" s="295" t="s">
        <v>217</v>
      </c>
      <c r="C32" s="3"/>
      <c r="D32" s="245">
        <v>26665495</v>
      </c>
      <c r="E32" s="242">
        <f t="shared" ref="E32:E44" si="2">F32/100</f>
        <v>0.35277820212245364</v>
      </c>
      <c r="F32" s="4">
        <f t="shared" ref="F32:F41" si="3">D32/D$45*100</f>
        <v>35.277820212245366</v>
      </c>
      <c r="G32" s="46"/>
    </row>
    <row r="33" spans="1:9" ht="20" customHeight="1">
      <c r="B33" s="295" t="s">
        <v>308</v>
      </c>
      <c r="C33" s="3"/>
      <c r="D33" s="245">
        <v>24211686</v>
      </c>
      <c r="E33" s="242">
        <f t="shared" si="2"/>
        <v>0.32031488848916484</v>
      </c>
      <c r="F33" s="4">
        <f t="shared" si="3"/>
        <v>32.031488848916482</v>
      </c>
      <c r="G33" s="46"/>
    </row>
    <row r="34" spans="1:9" ht="20" customHeight="1">
      <c r="B34" s="295" t="s">
        <v>218</v>
      </c>
      <c r="C34" s="3"/>
      <c r="D34" s="245">
        <v>10974736</v>
      </c>
      <c r="E34" s="242">
        <f t="shared" si="2"/>
        <v>0.14519316573154065</v>
      </c>
      <c r="F34" s="4">
        <f t="shared" si="3"/>
        <v>14.519316573154065</v>
      </c>
      <c r="G34" s="46"/>
    </row>
    <row r="35" spans="1:9" ht="20" customHeight="1">
      <c r="B35" s="295" t="s">
        <v>219</v>
      </c>
      <c r="C35" s="3"/>
      <c r="D35" s="245">
        <v>5550752</v>
      </c>
      <c r="E35" s="242">
        <f t="shared" si="2"/>
        <v>7.3435138218420987E-2</v>
      </c>
      <c r="F35" s="4">
        <f t="shared" si="3"/>
        <v>7.343513821842099</v>
      </c>
      <c r="G35" s="46"/>
    </row>
    <row r="36" spans="1:9" ht="20" customHeight="1">
      <c r="B36" s="295" t="s">
        <v>309</v>
      </c>
      <c r="C36" s="3"/>
      <c r="D36" s="245">
        <v>4311479</v>
      </c>
      <c r="E36" s="242">
        <f t="shared" si="2"/>
        <v>5.7039849067445199E-2</v>
      </c>
      <c r="F36" s="4">
        <f t="shared" si="3"/>
        <v>5.7039849067445196</v>
      </c>
      <c r="G36" s="46"/>
    </row>
    <row r="37" spans="1:9" ht="20" customHeight="1">
      <c r="B37" s="295" t="s">
        <v>220</v>
      </c>
      <c r="C37" s="3"/>
      <c r="D37" s="245">
        <v>699158</v>
      </c>
      <c r="E37" s="242">
        <f t="shared" si="2"/>
        <v>9.2496952424671076E-3</v>
      </c>
      <c r="F37" s="4">
        <f t="shared" si="3"/>
        <v>0.92496952424671075</v>
      </c>
      <c r="G37" s="46"/>
    </row>
    <row r="38" spans="1:9" ht="20" customHeight="1">
      <c r="B38" s="295" t="s">
        <v>221</v>
      </c>
      <c r="C38" s="3"/>
      <c r="D38" s="245">
        <v>386069</v>
      </c>
      <c r="E38" s="242">
        <f t="shared" si="2"/>
        <v>5.1076017045704036E-3</v>
      </c>
      <c r="F38" s="4">
        <f t="shared" si="3"/>
        <v>0.51076017045704036</v>
      </c>
      <c r="G38" s="46"/>
    </row>
    <row r="39" spans="1:9" ht="20" customHeight="1">
      <c r="B39" s="295" t="s">
        <v>222</v>
      </c>
      <c r="C39" s="3"/>
      <c r="D39" s="245">
        <v>277068</v>
      </c>
      <c r="E39" s="242">
        <f t="shared" si="2"/>
        <v>3.6655442138112935E-3</v>
      </c>
      <c r="F39" s="4">
        <f t="shared" si="3"/>
        <v>0.36655442138112937</v>
      </c>
      <c r="G39" s="46"/>
    </row>
    <row r="40" spans="1:9" ht="20" customHeight="1">
      <c r="B40" s="295" t="s">
        <v>223</v>
      </c>
      <c r="C40" s="3"/>
      <c r="D40" s="245">
        <v>151282</v>
      </c>
      <c r="E40" s="242">
        <f t="shared" si="2"/>
        <v>2.0014251366227793E-3</v>
      </c>
      <c r="F40" s="4">
        <f t="shared" si="3"/>
        <v>0.20014251366227792</v>
      </c>
      <c r="G40" s="46"/>
    </row>
    <row r="41" spans="1:9" ht="20" customHeight="1">
      <c r="B41" s="295" t="s">
        <v>224</v>
      </c>
      <c r="C41" s="3"/>
      <c r="D41" s="245">
        <v>123065</v>
      </c>
      <c r="E41" s="242">
        <f t="shared" si="2"/>
        <v>1.628120889719083E-3</v>
      </c>
      <c r="F41" s="4">
        <f t="shared" si="3"/>
        <v>0.1628120889719083</v>
      </c>
      <c r="G41" s="46"/>
    </row>
    <row r="42" spans="1:9" ht="20" customHeight="1">
      <c r="B42" s="295" t="s">
        <v>225</v>
      </c>
      <c r="C42" s="45"/>
      <c r="D42" s="245">
        <v>308</v>
      </c>
      <c r="E42" s="242">
        <f t="shared" si="2"/>
        <v>0</v>
      </c>
      <c r="F42" s="4">
        <v>0</v>
      </c>
      <c r="G42" s="298" t="s">
        <v>816</v>
      </c>
    </row>
    <row r="43" spans="1:9" ht="20" customHeight="1">
      <c r="B43" s="296" t="s">
        <v>531</v>
      </c>
      <c r="C43" s="262"/>
      <c r="D43" s="245">
        <v>1163921</v>
      </c>
      <c r="E43" s="242">
        <f t="shared" si="2"/>
        <v>1.539839998442063E-2</v>
      </c>
      <c r="F43" s="4">
        <f>D43/D$45*100</f>
        <v>1.539839998442063</v>
      </c>
      <c r="G43" s="46"/>
    </row>
    <row r="44" spans="1:9" ht="20" customHeight="1">
      <c r="B44" s="105" t="s">
        <v>400</v>
      </c>
      <c r="C44" s="262"/>
      <c r="D44" s="245">
        <v>1072120</v>
      </c>
      <c r="E44" s="242">
        <f t="shared" si="2"/>
        <v>1.4183894432093801E-2</v>
      </c>
      <c r="F44" s="4">
        <f>D44/D$45*100</f>
        <v>1.41838944320938</v>
      </c>
      <c r="G44" s="46"/>
    </row>
    <row r="45" spans="1:9" ht="20" customHeight="1">
      <c r="B45" s="105" t="s">
        <v>136</v>
      </c>
      <c r="C45" s="262"/>
      <c r="D45" s="245">
        <f>SUM(D32:D44)</f>
        <v>75587139</v>
      </c>
      <c r="E45" s="245"/>
      <c r="F45" s="244"/>
      <c r="G45" s="244"/>
      <c r="H45" s="1"/>
      <c r="I45" s="1"/>
    </row>
    <row r="46" spans="1:9" ht="20" customHeight="1">
      <c r="B46" s="258" t="s">
        <v>817</v>
      </c>
      <c r="C46" s="258"/>
      <c r="D46" s="65"/>
      <c r="E46" s="65"/>
      <c r="F46" s="1"/>
      <c r="G46" s="1"/>
      <c r="H46" s="1"/>
      <c r="I46" s="1"/>
    </row>
    <row r="47" spans="1:9" ht="20" customHeight="1">
      <c r="B47" s="258"/>
      <c r="C47" s="258"/>
      <c r="D47" s="65"/>
      <c r="E47" s="65"/>
      <c r="F47" s="1"/>
      <c r="G47" s="1"/>
      <c r="H47" s="1"/>
      <c r="I47" s="1"/>
    </row>
    <row r="48" spans="1:9" ht="20" customHeight="1">
      <c r="A48" s="99" t="s">
        <v>226</v>
      </c>
    </row>
    <row r="49" spans="1:9" ht="20" customHeight="1">
      <c r="B49" s="48" t="s">
        <v>414</v>
      </c>
      <c r="C49" s="239"/>
      <c r="E49" s="227"/>
      <c r="F49" s="1"/>
      <c r="G49" s="1"/>
    </row>
    <row r="50" spans="1:9" ht="20" customHeight="1">
      <c r="B50" s="47" t="s">
        <v>259</v>
      </c>
      <c r="C50" s="239"/>
      <c r="E50" s="227"/>
      <c r="F50" s="1"/>
      <c r="G50" s="1"/>
    </row>
    <row r="51" spans="1:9" ht="20" customHeight="1">
      <c r="B51" s="47" t="s">
        <v>74</v>
      </c>
      <c r="C51" s="246">
        <f>D60</f>
        <v>74706645</v>
      </c>
      <c r="E51" s="229"/>
      <c r="F51" s="1"/>
      <c r="G51" s="1"/>
    </row>
    <row r="52" spans="1:9" ht="20" customHeight="1">
      <c r="B52" s="48" t="s">
        <v>214</v>
      </c>
      <c r="C52" s="240"/>
      <c r="E52" s="228"/>
      <c r="F52" s="6"/>
      <c r="G52" s="6"/>
    </row>
    <row r="53" spans="1:9" ht="20" customHeight="1">
      <c r="B53" s="47" t="s">
        <v>75</v>
      </c>
      <c r="C53" s="246">
        <v>73926240</v>
      </c>
      <c r="E53" s="229"/>
      <c r="F53" s="1"/>
      <c r="G53" s="1"/>
    </row>
    <row r="54" spans="1:9" ht="20" customHeight="1">
      <c r="D54" s="65"/>
      <c r="E54" s="65"/>
      <c r="F54" s="1"/>
      <c r="G54" s="1"/>
    </row>
    <row r="55" spans="1:9" s="274" customFormat="1" ht="20" customHeight="1">
      <c r="B55" s="280" t="s">
        <v>318</v>
      </c>
      <c r="C55" s="281"/>
      <c r="D55" s="279" t="s">
        <v>383</v>
      </c>
      <c r="E55" s="263" t="s">
        <v>338</v>
      </c>
      <c r="F55" s="263" t="s">
        <v>338</v>
      </c>
      <c r="G55" s="282"/>
    </row>
    <row r="56" spans="1:9" ht="20" customHeight="1">
      <c r="B56" s="295" t="s">
        <v>217</v>
      </c>
      <c r="C56" s="3"/>
      <c r="D56" s="245">
        <v>40208384</v>
      </c>
      <c r="E56" s="242">
        <f t="shared" ref="E56:E59" si="4">F56/100</f>
        <v>0.53821696851732537</v>
      </c>
      <c r="F56" s="4">
        <f>D56/D$60*100</f>
        <v>53.82169685173254</v>
      </c>
      <c r="G56" s="232"/>
    </row>
    <row r="57" spans="1:9" ht="20" customHeight="1">
      <c r="B57" s="295" t="s">
        <v>308</v>
      </c>
      <c r="C57" s="3"/>
      <c r="D57" s="245">
        <v>30113306</v>
      </c>
      <c r="E57" s="242">
        <f t="shared" si="4"/>
        <v>0.40308738265518412</v>
      </c>
      <c r="F57" s="4">
        <f>D57/D$60*100</f>
        <v>40.308738265518414</v>
      </c>
      <c r="G57" s="232"/>
    </row>
    <row r="58" spans="1:9" ht="20" customHeight="1">
      <c r="B58" s="105" t="s">
        <v>531</v>
      </c>
      <c r="C58" s="262"/>
      <c r="D58" s="245">
        <v>3604550</v>
      </c>
      <c r="E58" s="242">
        <f t="shared" si="4"/>
        <v>4.8249389328084542E-2</v>
      </c>
      <c r="F58" s="4">
        <f>D58/D$60*100</f>
        <v>4.824938932808454</v>
      </c>
      <c r="G58" s="232"/>
    </row>
    <row r="59" spans="1:9" ht="20" customHeight="1">
      <c r="B59" s="103" t="s">
        <v>301</v>
      </c>
      <c r="C59" s="57"/>
      <c r="D59" s="247">
        <v>780405</v>
      </c>
      <c r="E59" s="242">
        <f t="shared" si="4"/>
        <v>1.0446259499405976E-2</v>
      </c>
      <c r="F59" s="4">
        <f>D59/D$60*100</f>
        <v>1.0446259499405977</v>
      </c>
      <c r="G59" s="232"/>
    </row>
    <row r="60" spans="1:9" ht="20" customHeight="1">
      <c r="B60" s="105" t="s">
        <v>136</v>
      </c>
      <c r="C60" s="262"/>
      <c r="D60" s="245">
        <f>SUM(D56:D59)</f>
        <v>74706645</v>
      </c>
      <c r="E60" s="245"/>
      <c r="F60" s="4"/>
      <c r="G60" s="232"/>
    </row>
    <row r="61" spans="1:9" ht="20" customHeight="1">
      <c r="B61" s="107"/>
      <c r="C61" s="107"/>
      <c r="D61" s="107"/>
      <c r="E61" s="107"/>
      <c r="F61" s="107"/>
      <c r="G61" s="107"/>
      <c r="H61" s="107"/>
      <c r="I61" s="107"/>
    </row>
    <row r="63" spans="1:9" ht="20" customHeight="1">
      <c r="A63" s="257" t="s">
        <v>227</v>
      </c>
    </row>
    <row r="64" spans="1:9" ht="20" customHeight="1">
      <c r="A64" s="99" t="s">
        <v>228</v>
      </c>
    </row>
    <row r="65" spans="2:9" ht="20" customHeight="1">
      <c r="B65" s="248" t="s">
        <v>414</v>
      </c>
      <c r="C65" s="249">
        <v>109372046</v>
      </c>
      <c r="E65" s="230"/>
      <c r="F65" s="109"/>
      <c r="G65" s="109"/>
      <c r="H65" s="109"/>
      <c r="I65" s="109"/>
    </row>
    <row r="66" spans="2:9" ht="20" customHeight="1">
      <c r="B66" s="76" t="s">
        <v>259</v>
      </c>
      <c r="C66" s="249">
        <v>75181071</v>
      </c>
      <c r="E66" s="230"/>
      <c r="F66" s="109"/>
      <c r="G66" s="109"/>
      <c r="H66" s="109"/>
      <c r="I66" s="109"/>
    </row>
    <row r="67" spans="2:9" ht="20" customHeight="1">
      <c r="B67" s="76" t="s">
        <v>260</v>
      </c>
      <c r="C67" s="252">
        <v>0.68740000000000001</v>
      </c>
      <c r="E67" s="64"/>
      <c r="F67" s="109"/>
      <c r="G67" s="109"/>
      <c r="H67" s="109"/>
      <c r="I67" s="109"/>
    </row>
    <row r="68" spans="2:9" ht="20" customHeight="1">
      <c r="B68" s="248" t="s">
        <v>213</v>
      </c>
      <c r="C68" s="249">
        <v>75070776</v>
      </c>
      <c r="E68" s="230"/>
      <c r="F68" s="109"/>
      <c r="G68" s="109"/>
      <c r="H68" s="109"/>
      <c r="I68" s="109"/>
    </row>
    <row r="69" spans="2:9" ht="20" customHeight="1">
      <c r="B69" s="248" t="s">
        <v>415</v>
      </c>
      <c r="C69" s="249">
        <v>74369773</v>
      </c>
      <c r="E69" s="230"/>
      <c r="F69" s="109"/>
      <c r="G69" s="109"/>
      <c r="H69" s="109"/>
      <c r="I69" s="109"/>
    </row>
    <row r="70" spans="2:9" ht="20" customHeight="1">
      <c r="B70" s="109"/>
      <c r="C70" s="109"/>
      <c r="D70" s="259"/>
      <c r="E70" s="259"/>
      <c r="F70" s="109"/>
      <c r="G70" s="109"/>
      <c r="H70" s="109"/>
      <c r="I70" s="109"/>
    </row>
    <row r="71" spans="2:9" s="274" customFormat="1" ht="20" customHeight="1">
      <c r="B71" s="283" t="s">
        <v>215</v>
      </c>
      <c r="C71" s="284"/>
      <c r="D71" s="285" t="s">
        <v>383</v>
      </c>
      <c r="E71" s="286" t="s">
        <v>338</v>
      </c>
      <c r="F71" s="286" t="s">
        <v>338</v>
      </c>
    </row>
    <row r="72" spans="2:9" ht="20" customHeight="1">
      <c r="B72" s="295" t="s">
        <v>302</v>
      </c>
      <c r="C72" s="45"/>
      <c r="D72" s="249">
        <v>39740434</v>
      </c>
      <c r="E72" s="242">
        <f t="shared" ref="E72:E84" si="5">F72/100</f>
        <v>0.52939999999999998</v>
      </c>
      <c r="F72" s="10">
        <v>52.94</v>
      </c>
    </row>
    <row r="73" spans="2:9" ht="20" customHeight="1">
      <c r="B73" s="295" t="s">
        <v>308</v>
      </c>
      <c r="C73" s="45"/>
      <c r="D73" s="249">
        <v>21928471</v>
      </c>
      <c r="E73" s="242">
        <f t="shared" si="5"/>
        <v>0.29210000000000003</v>
      </c>
      <c r="F73" s="10">
        <v>29.21</v>
      </c>
    </row>
    <row r="74" spans="2:9" ht="20" customHeight="1">
      <c r="B74" s="295" t="s">
        <v>219</v>
      </c>
      <c r="C74" s="45"/>
      <c r="D74" s="249">
        <v>4351452</v>
      </c>
      <c r="E74" s="242">
        <f t="shared" si="5"/>
        <v>5.7999999999999996E-2</v>
      </c>
      <c r="F74" s="10">
        <v>5.8</v>
      </c>
    </row>
    <row r="75" spans="2:9" ht="20" customHeight="1">
      <c r="B75" s="295" t="s">
        <v>225</v>
      </c>
      <c r="C75" s="45"/>
      <c r="D75" s="249">
        <v>2217361</v>
      </c>
      <c r="E75" s="242">
        <f t="shared" si="5"/>
        <v>2.9500000000000002E-2</v>
      </c>
      <c r="F75" s="10">
        <v>2.95</v>
      </c>
    </row>
    <row r="76" spans="2:9" ht="20" customHeight="1">
      <c r="B76" s="295" t="s">
        <v>309</v>
      </c>
      <c r="C76" s="45"/>
      <c r="D76" s="249">
        <v>2026513</v>
      </c>
      <c r="E76" s="242">
        <f t="shared" si="5"/>
        <v>2.7000000000000003E-2</v>
      </c>
      <c r="F76" s="10">
        <v>2.7</v>
      </c>
    </row>
    <row r="77" spans="2:9" ht="20" customHeight="1">
      <c r="B77" s="295" t="s">
        <v>229</v>
      </c>
      <c r="C77" s="45"/>
      <c r="D77" s="249">
        <v>1107269</v>
      </c>
      <c r="E77" s="242">
        <f t="shared" si="5"/>
        <v>1.47E-2</v>
      </c>
      <c r="F77" s="10">
        <v>1.47</v>
      </c>
    </row>
    <row r="78" spans="2:9" ht="20" customHeight="1">
      <c r="B78" s="295" t="s">
        <v>230</v>
      </c>
      <c r="C78" s="45"/>
      <c r="D78" s="249">
        <v>758966</v>
      </c>
      <c r="E78" s="242">
        <f t="shared" si="5"/>
        <v>1.01E-2</v>
      </c>
      <c r="F78" s="10">
        <v>1.01</v>
      </c>
    </row>
    <row r="79" spans="2:9" ht="20" customHeight="1">
      <c r="B79" s="295" t="s">
        <v>231</v>
      </c>
      <c r="C79" s="45"/>
      <c r="D79" s="249">
        <v>328723</v>
      </c>
      <c r="E79" s="242">
        <f t="shared" si="5"/>
        <v>4.4000000000000003E-3</v>
      </c>
      <c r="F79" s="10">
        <v>0.44</v>
      </c>
    </row>
    <row r="80" spans="2:9" ht="20" customHeight="1">
      <c r="B80" s="295" t="s">
        <v>232</v>
      </c>
      <c r="C80" s="45"/>
      <c r="D80" s="249">
        <v>319263</v>
      </c>
      <c r="E80" s="242">
        <f t="shared" si="5"/>
        <v>4.3E-3</v>
      </c>
      <c r="F80" s="10">
        <v>0.43</v>
      </c>
    </row>
    <row r="81" spans="1:9" ht="20" customHeight="1">
      <c r="B81" s="295" t="s">
        <v>233</v>
      </c>
      <c r="C81" s="45"/>
      <c r="D81" s="249">
        <v>98175</v>
      </c>
      <c r="E81" s="242">
        <f t="shared" si="5"/>
        <v>1.2999999999999999E-3</v>
      </c>
      <c r="F81" s="10">
        <v>0.13</v>
      </c>
    </row>
    <row r="82" spans="1:9" ht="20" customHeight="1">
      <c r="B82" s="295" t="s">
        <v>234</v>
      </c>
      <c r="C82" s="45"/>
      <c r="D82" s="249">
        <v>78498</v>
      </c>
      <c r="E82" s="242">
        <f t="shared" si="5"/>
        <v>1E-3</v>
      </c>
      <c r="F82" s="10">
        <v>0.1</v>
      </c>
    </row>
    <row r="83" spans="1:9" ht="20" customHeight="1">
      <c r="B83" s="296" t="s">
        <v>531</v>
      </c>
      <c r="C83" s="267"/>
      <c r="D83" s="249">
        <v>1414648</v>
      </c>
      <c r="E83" s="242">
        <f t="shared" si="5"/>
        <v>1.8799999999999997E-2</v>
      </c>
      <c r="F83" s="10">
        <v>1.88</v>
      </c>
    </row>
    <row r="84" spans="1:9" ht="20" customHeight="1">
      <c r="B84" s="266" t="s">
        <v>400</v>
      </c>
      <c r="C84" s="267"/>
      <c r="D84" s="249">
        <v>701003</v>
      </c>
      <c r="E84" s="242">
        <f t="shared" si="5"/>
        <v>9.300000000000001E-3</v>
      </c>
      <c r="F84" s="10">
        <v>0.93</v>
      </c>
    </row>
    <row r="85" spans="1:9" ht="20" customHeight="1">
      <c r="B85" s="105" t="s">
        <v>136</v>
      </c>
      <c r="C85" s="262"/>
      <c r="D85" s="249">
        <f>SUM(D72:D84)</f>
        <v>75070776</v>
      </c>
      <c r="E85" s="249"/>
      <c r="F85" s="10"/>
    </row>
    <row r="86" spans="1:9" ht="20" customHeight="1">
      <c r="B86" s="366" t="s">
        <v>320</v>
      </c>
      <c r="C86" s="366"/>
      <c r="D86" s="367"/>
      <c r="E86" s="367"/>
      <c r="F86" s="367"/>
      <c r="G86" s="367"/>
      <c r="H86" s="367"/>
      <c r="I86" s="367"/>
    </row>
    <row r="88" spans="1:9" ht="20" customHeight="1">
      <c r="A88" s="257" t="s">
        <v>235</v>
      </c>
    </row>
    <row r="89" spans="1:9" ht="20" customHeight="1">
      <c r="A89" s="99" t="s">
        <v>236</v>
      </c>
    </row>
    <row r="90" spans="1:9" ht="20" customHeight="1">
      <c r="B90" s="76" t="s">
        <v>414</v>
      </c>
      <c r="C90" s="249">
        <v>108064281</v>
      </c>
      <c r="E90" s="230"/>
      <c r="F90" s="109"/>
      <c r="G90" s="109"/>
      <c r="H90" s="109"/>
      <c r="I90" s="109"/>
    </row>
    <row r="91" spans="1:9" ht="20" customHeight="1">
      <c r="B91" s="76" t="s">
        <v>515</v>
      </c>
      <c r="C91" s="249">
        <v>69581761</v>
      </c>
      <c r="E91" s="230"/>
      <c r="F91" s="109"/>
      <c r="G91" s="109"/>
      <c r="H91" s="109"/>
      <c r="I91" s="109"/>
    </row>
    <row r="92" spans="1:9" ht="20" customHeight="1">
      <c r="B92" s="76" t="s">
        <v>214</v>
      </c>
      <c r="C92" s="252">
        <v>0.64390000000000003</v>
      </c>
      <c r="E92" s="231"/>
      <c r="F92" s="9"/>
      <c r="G92" s="9"/>
      <c r="H92" s="109"/>
      <c r="I92" s="109"/>
    </row>
    <row r="93" spans="1:9" ht="20" customHeight="1">
      <c r="B93" s="248" t="s">
        <v>213</v>
      </c>
      <c r="C93" s="249">
        <v>69504609</v>
      </c>
      <c r="E93" s="230"/>
      <c r="F93" s="109"/>
      <c r="G93" s="109"/>
      <c r="H93" s="109"/>
      <c r="I93" s="109"/>
    </row>
    <row r="94" spans="1:9" ht="20" customHeight="1">
      <c r="B94" s="248" t="s">
        <v>415</v>
      </c>
      <c r="C94" s="249">
        <v>68925785</v>
      </c>
      <c r="E94" s="230"/>
      <c r="F94" s="109"/>
      <c r="G94" s="109"/>
      <c r="H94" s="109"/>
      <c r="I94" s="109"/>
    </row>
    <row r="95" spans="1:9" ht="20" customHeight="1">
      <c r="B95" s="109"/>
      <c r="C95" s="109"/>
      <c r="D95" s="259"/>
      <c r="E95" s="259"/>
      <c r="F95" s="109"/>
      <c r="G95" s="109"/>
      <c r="H95" s="109"/>
      <c r="I95" s="109"/>
    </row>
    <row r="96" spans="1:9" s="274" customFormat="1" ht="20" customHeight="1">
      <c r="B96" s="283" t="s">
        <v>215</v>
      </c>
      <c r="C96" s="284"/>
      <c r="D96" s="285" t="s">
        <v>383</v>
      </c>
      <c r="E96" s="287" t="s">
        <v>385</v>
      </c>
      <c r="F96" s="287" t="s">
        <v>385</v>
      </c>
      <c r="G96" s="287" t="s">
        <v>216</v>
      </c>
    </row>
    <row r="97" spans="1:9" ht="20" customHeight="1">
      <c r="B97" s="295" t="s">
        <v>302</v>
      </c>
      <c r="C97" s="45"/>
      <c r="D97" s="249">
        <v>49565238</v>
      </c>
      <c r="E97" s="242">
        <f t="shared" ref="E97:E104" si="6">F97/100</f>
        <v>0.71310000000000007</v>
      </c>
      <c r="F97" s="10">
        <v>71.31</v>
      </c>
      <c r="G97" s="44"/>
    </row>
    <row r="98" spans="1:9" ht="20" customHeight="1">
      <c r="B98" s="295" t="s">
        <v>303</v>
      </c>
      <c r="C98" s="45"/>
      <c r="D98" s="249">
        <v>9513313</v>
      </c>
      <c r="E98" s="242">
        <f t="shared" si="6"/>
        <v>0.13689999999999999</v>
      </c>
      <c r="F98" s="10">
        <v>13.69</v>
      </c>
      <c r="G98" s="44" t="s">
        <v>336</v>
      </c>
    </row>
    <row r="99" spans="1:9" ht="20" customHeight="1">
      <c r="B99" s="297" t="s">
        <v>304</v>
      </c>
      <c r="C99" s="268"/>
      <c r="D99" s="249">
        <v>2850063</v>
      </c>
      <c r="E99" s="242">
        <f t="shared" si="6"/>
        <v>4.0999999999999995E-2</v>
      </c>
      <c r="F99" s="10">
        <v>4.0999999999999996</v>
      </c>
      <c r="G99" s="44"/>
    </row>
    <row r="100" spans="1:9" ht="20" customHeight="1">
      <c r="B100" s="295" t="s">
        <v>305</v>
      </c>
      <c r="C100" s="45"/>
      <c r="D100" s="249">
        <v>2671313</v>
      </c>
      <c r="E100" s="242">
        <f t="shared" si="6"/>
        <v>3.8399999999999997E-2</v>
      </c>
      <c r="F100" s="10">
        <v>3.84</v>
      </c>
      <c r="G100" s="44"/>
    </row>
    <row r="101" spans="1:9" ht="20" customHeight="1">
      <c r="B101" s="297" t="s">
        <v>306</v>
      </c>
      <c r="C101" s="268"/>
      <c r="D101" s="249">
        <v>1405315</v>
      </c>
      <c r="E101" s="242">
        <f t="shared" si="6"/>
        <v>2.0199999999999999E-2</v>
      </c>
      <c r="F101" s="10">
        <v>2.02</v>
      </c>
      <c r="G101" s="44" t="s">
        <v>337</v>
      </c>
    </row>
    <row r="102" spans="1:9" ht="20" customHeight="1">
      <c r="B102" s="295" t="s">
        <v>307</v>
      </c>
      <c r="C102" s="45"/>
      <c r="D102" s="249">
        <v>524324</v>
      </c>
      <c r="E102" s="242">
        <f t="shared" si="6"/>
        <v>7.4999999999999997E-3</v>
      </c>
      <c r="F102" s="10">
        <v>0.75</v>
      </c>
      <c r="G102" s="44" t="s">
        <v>9</v>
      </c>
    </row>
    <row r="103" spans="1:9" ht="20" customHeight="1">
      <c r="B103" s="266" t="s">
        <v>531</v>
      </c>
      <c r="C103" s="267"/>
      <c r="D103" s="249">
        <v>2396219</v>
      </c>
      <c r="E103" s="242">
        <f t="shared" si="6"/>
        <v>3.4500000000000003E-2</v>
      </c>
      <c r="F103" s="10">
        <v>3.45</v>
      </c>
      <c r="G103" s="44"/>
    </row>
    <row r="104" spans="1:9" ht="20" customHeight="1">
      <c r="B104" s="266" t="s">
        <v>400</v>
      </c>
      <c r="C104" s="267"/>
      <c r="D104" s="249">
        <v>578824</v>
      </c>
      <c r="E104" s="242">
        <f t="shared" si="6"/>
        <v>8.3278506034038698E-3</v>
      </c>
      <c r="F104" s="10">
        <f>D104/D105*100</f>
        <v>0.83278506034038702</v>
      </c>
      <c r="G104" s="44"/>
    </row>
    <row r="105" spans="1:9" ht="20" customHeight="1">
      <c r="B105" s="105" t="s">
        <v>136</v>
      </c>
      <c r="C105" s="262"/>
      <c r="D105" s="249">
        <f>SUM(D97:D104)</f>
        <v>69504609</v>
      </c>
      <c r="E105" s="249"/>
      <c r="F105" s="250"/>
      <c r="G105" s="44"/>
    </row>
    <row r="106" spans="1:9" ht="20" customHeight="1">
      <c r="B106" s="233" t="s">
        <v>320</v>
      </c>
      <c r="C106" s="233"/>
      <c r="D106" s="108"/>
      <c r="E106" s="108"/>
      <c r="F106" s="108"/>
      <c r="G106" s="108"/>
      <c r="H106" s="108"/>
      <c r="I106" s="108"/>
    </row>
    <row r="108" spans="1:9" ht="20" customHeight="1">
      <c r="A108" s="257" t="s">
        <v>237</v>
      </c>
    </row>
    <row r="109" spans="1:9" ht="20" customHeight="1">
      <c r="A109" s="99" t="s">
        <v>238</v>
      </c>
    </row>
    <row r="110" spans="1:9" ht="20" customHeight="1">
      <c r="B110" s="76" t="s">
        <v>414</v>
      </c>
      <c r="C110" s="249">
        <v>107222016</v>
      </c>
      <c r="E110" s="230"/>
    </row>
    <row r="111" spans="1:9" ht="20" customHeight="1">
      <c r="B111" s="76" t="s">
        <v>259</v>
      </c>
      <c r="C111" s="249">
        <v>74849264</v>
      </c>
      <c r="E111" s="230"/>
    </row>
    <row r="112" spans="1:9" ht="20" customHeight="1">
      <c r="B112" s="76" t="s">
        <v>214</v>
      </c>
      <c r="C112" s="252">
        <v>0.69810000000000005</v>
      </c>
      <c r="E112" s="231"/>
    </row>
    <row r="113" spans="1:10" ht="20" customHeight="1">
      <c r="B113" s="76" t="s">
        <v>213</v>
      </c>
      <c r="C113" s="249">
        <f>C114+1015533</f>
        <v>74746649</v>
      </c>
      <c r="E113" s="230"/>
    </row>
    <row r="114" spans="1:10" ht="20" customHeight="1">
      <c r="B114" s="76" t="s">
        <v>415</v>
      </c>
      <c r="C114" s="249">
        <v>73731116</v>
      </c>
      <c r="E114" s="230"/>
    </row>
    <row r="116" spans="1:10" s="274" customFormat="1" ht="20" customHeight="1">
      <c r="B116" s="283" t="s">
        <v>215</v>
      </c>
      <c r="C116" s="288"/>
      <c r="D116" s="289" t="s">
        <v>383</v>
      </c>
      <c r="E116" s="286" t="s">
        <v>385</v>
      </c>
      <c r="F116" s="288" t="s">
        <v>385</v>
      </c>
      <c r="G116" s="288" t="s">
        <v>216</v>
      </c>
      <c r="H116" s="288"/>
      <c r="I116" s="284"/>
    </row>
    <row r="117" spans="1:10" ht="20" customHeight="1">
      <c r="B117" s="295" t="s">
        <v>805</v>
      </c>
      <c r="C117" s="234"/>
      <c r="D117" s="251">
        <v>52530712</v>
      </c>
      <c r="E117" s="242">
        <f t="shared" ref="E117:E121" si="7">F117/100</f>
        <v>0.70278350538497047</v>
      </c>
      <c r="F117" s="269">
        <f>D117/C$113*100</f>
        <v>70.278350538497051</v>
      </c>
      <c r="G117" s="270" t="s">
        <v>335</v>
      </c>
      <c r="H117" s="236"/>
      <c r="I117" s="265"/>
    </row>
    <row r="118" spans="1:10" ht="20" customHeight="1">
      <c r="B118" s="295" t="s">
        <v>559</v>
      </c>
      <c r="C118" s="234"/>
      <c r="D118" s="251">
        <v>13243550</v>
      </c>
      <c r="E118" s="242">
        <f t="shared" si="7"/>
        <v>0.17717918030010954</v>
      </c>
      <c r="F118" s="269">
        <f>D118/C$113*100</f>
        <v>17.717918030010953</v>
      </c>
      <c r="G118" s="270" t="s">
        <v>336</v>
      </c>
      <c r="H118" s="236"/>
      <c r="I118" s="265"/>
    </row>
    <row r="119" spans="1:10" ht="20" customHeight="1">
      <c r="B119" s="295" t="s">
        <v>309</v>
      </c>
      <c r="C119" s="234"/>
      <c r="D119" s="251">
        <v>6988510</v>
      </c>
      <c r="E119" s="242">
        <f t="shared" si="7"/>
        <v>9.3495963946156307E-2</v>
      </c>
      <c r="F119" s="269">
        <f>D119/C$113*100</f>
        <v>9.3495963946156309</v>
      </c>
      <c r="G119" s="270" t="s">
        <v>337</v>
      </c>
      <c r="H119" s="236"/>
      <c r="I119" s="265"/>
    </row>
    <row r="120" spans="1:10" ht="20" customHeight="1">
      <c r="B120" s="295" t="s">
        <v>310</v>
      </c>
      <c r="C120" s="234"/>
      <c r="D120" s="251">
        <v>968344</v>
      </c>
      <c r="E120" s="242">
        <f t="shared" si="7"/>
        <v>1.2955015548590011E-2</v>
      </c>
      <c r="F120" s="269">
        <f>D120/C$113*100</f>
        <v>1.295501554859001</v>
      </c>
      <c r="G120" s="270"/>
      <c r="H120" s="236"/>
      <c r="I120" s="265"/>
    </row>
    <row r="121" spans="1:10" ht="20" customHeight="1">
      <c r="B121" s="264" t="s">
        <v>400</v>
      </c>
      <c r="C121" s="236"/>
      <c r="D121" s="253">
        <v>1015533</v>
      </c>
      <c r="E121" s="242">
        <f t="shared" si="7"/>
        <v>1.3586334820173677E-2</v>
      </c>
      <c r="F121" s="269">
        <f>D121/C$113*100</f>
        <v>1.3586334820173678</v>
      </c>
      <c r="G121" s="236"/>
      <c r="H121" s="236"/>
      <c r="I121" s="265"/>
    </row>
    <row r="122" spans="1:10" ht="20" customHeight="1">
      <c r="B122" s="105" t="s">
        <v>136</v>
      </c>
      <c r="C122" s="235"/>
      <c r="D122" s="251">
        <f>SUM(D117:D121)</f>
        <v>74746649</v>
      </c>
      <c r="E122" s="251"/>
      <c r="F122" s="269"/>
      <c r="G122" s="236"/>
      <c r="H122" s="236"/>
      <c r="I122" s="265"/>
    </row>
    <row r="123" spans="1:10" ht="20" customHeight="1">
      <c r="B123" s="366" t="s">
        <v>239</v>
      </c>
      <c r="C123" s="366"/>
      <c r="D123" s="366"/>
      <c r="E123" s="366"/>
      <c r="F123" s="366"/>
      <c r="G123" s="366"/>
      <c r="H123" s="366"/>
      <c r="I123" s="366"/>
    </row>
    <row r="125" spans="1:10" ht="20" customHeight="1">
      <c r="A125" s="225" t="s">
        <v>790</v>
      </c>
      <c r="B125" s="260"/>
      <c r="C125" s="260"/>
      <c r="D125" s="261"/>
      <c r="E125" s="261"/>
      <c r="F125" s="260"/>
      <c r="G125" s="260"/>
      <c r="H125" s="260"/>
      <c r="I125" s="260"/>
      <c r="J125" s="260"/>
    </row>
    <row r="126" spans="1:10" ht="20" customHeight="1">
      <c r="A126" s="260" t="s">
        <v>791</v>
      </c>
      <c r="B126" s="260"/>
      <c r="C126" s="260"/>
      <c r="D126" s="261"/>
      <c r="E126" s="261"/>
      <c r="F126" s="260"/>
      <c r="G126" s="260"/>
      <c r="H126" s="260"/>
      <c r="I126" s="260"/>
      <c r="J126" s="260"/>
    </row>
    <row r="127" spans="1:10" ht="20" customHeight="1">
      <c r="A127" s="260"/>
      <c r="B127" s="254" t="s">
        <v>414</v>
      </c>
      <c r="C127" s="159">
        <v>109860331</v>
      </c>
      <c r="E127" s="137"/>
      <c r="F127" s="260"/>
      <c r="G127" s="260"/>
      <c r="H127" s="260"/>
      <c r="I127" s="260"/>
      <c r="J127" s="260"/>
    </row>
    <row r="128" spans="1:10" ht="20" customHeight="1">
      <c r="A128" s="260"/>
      <c r="B128" s="254" t="s">
        <v>259</v>
      </c>
      <c r="C128" s="159">
        <v>71780800</v>
      </c>
      <c r="E128" s="137"/>
      <c r="F128" s="260"/>
      <c r="G128" s="260"/>
      <c r="H128" s="260"/>
      <c r="I128" s="260"/>
      <c r="J128" s="260"/>
    </row>
    <row r="129" spans="1:10" ht="20" customHeight="1">
      <c r="A129" s="260"/>
      <c r="B129" s="254" t="s">
        <v>214</v>
      </c>
      <c r="C129" s="160">
        <f>C128/C127</f>
        <v>0.65338233870786355</v>
      </c>
      <c r="E129" s="123"/>
      <c r="F129" s="260"/>
      <c r="G129" s="260"/>
      <c r="H129" s="260"/>
      <c r="I129" s="260"/>
      <c r="J129" s="260"/>
    </row>
    <row r="130" spans="1:10" ht="20" customHeight="1">
      <c r="A130" s="260"/>
      <c r="B130" s="254" t="s">
        <v>213</v>
      </c>
      <c r="C130" s="159">
        <v>71701665</v>
      </c>
      <c r="E130" s="137"/>
      <c r="F130" s="260"/>
      <c r="G130" s="260"/>
      <c r="H130" s="260"/>
      <c r="I130" s="260"/>
      <c r="J130" s="260"/>
    </row>
    <row r="131" spans="1:10" ht="20" customHeight="1">
      <c r="A131" s="260"/>
      <c r="B131" s="254" t="s">
        <v>415</v>
      </c>
      <c r="C131" s="159">
        <v>70864974</v>
      </c>
      <c r="E131" s="137"/>
      <c r="F131" s="260"/>
      <c r="G131" s="260"/>
      <c r="H131" s="260"/>
      <c r="I131" s="260"/>
      <c r="J131" s="260"/>
    </row>
    <row r="132" spans="1:10" ht="20" customHeight="1">
      <c r="A132" s="260"/>
      <c r="B132" s="260"/>
      <c r="C132" s="260"/>
      <c r="D132" s="261"/>
      <c r="E132" s="261"/>
      <c r="F132" s="260"/>
      <c r="G132" s="260"/>
      <c r="H132" s="260"/>
      <c r="I132" s="260"/>
      <c r="J132" s="260"/>
    </row>
    <row r="133" spans="1:10" s="274" customFormat="1" ht="20" customHeight="1">
      <c r="A133" s="290"/>
      <c r="B133" s="291" t="s">
        <v>215</v>
      </c>
      <c r="C133" s="292"/>
      <c r="D133" s="293" t="s">
        <v>383</v>
      </c>
      <c r="E133" s="294" t="s">
        <v>385</v>
      </c>
      <c r="F133" s="292" t="s">
        <v>385</v>
      </c>
      <c r="G133" s="292" t="s">
        <v>216</v>
      </c>
      <c r="H133" s="288"/>
      <c r="I133" s="284"/>
      <c r="J133" s="290"/>
    </row>
    <row r="134" spans="1:10" ht="20" customHeight="1">
      <c r="A134" s="260"/>
      <c r="B134" s="200" t="s">
        <v>795</v>
      </c>
      <c r="C134" s="176"/>
      <c r="D134" s="159">
        <v>45602075</v>
      </c>
      <c r="E134" s="242">
        <f t="shared" ref="E134:E139" si="8">F134/100</f>
        <v>0.63600000000000001</v>
      </c>
      <c r="F134" s="272">
        <v>63.6</v>
      </c>
      <c r="G134" s="273" t="s">
        <v>335</v>
      </c>
      <c r="H134" s="236"/>
      <c r="I134" s="265"/>
      <c r="J134" s="260"/>
    </row>
    <row r="135" spans="1:10" ht="20" customHeight="1">
      <c r="A135" s="260"/>
      <c r="B135" s="200" t="s">
        <v>308</v>
      </c>
      <c r="C135" s="176"/>
      <c r="D135" s="159">
        <v>12318353</v>
      </c>
      <c r="E135" s="242">
        <f t="shared" si="8"/>
        <v>0.17180000000000001</v>
      </c>
      <c r="F135" s="272">
        <v>17.18</v>
      </c>
      <c r="G135" s="273" t="s">
        <v>106</v>
      </c>
      <c r="H135" s="236"/>
      <c r="I135" s="265"/>
      <c r="J135" s="260"/>
    </row>
    <row r="136" spans="1:10" ht="20" customHeight="1">
      <c r="A136" s="260"/>
      <c r="B136" s="200" t="s">
        <v>792</v>
      </c>
      <c r="C136" s="176"/>
      <c r="D136" s="159">
        <v>5722508</v>
      </c>
      <c r="E136" s="242">
        <f t="shared" si="8"/>
        <v>7.980000000000001E-2</v>
      </c>
      <c r="F136" s="272">
        <v>7.98</v>
      </c>
      <c r="G136" s="273"/>
      <c r="H136" s="236"/>
      <c r="I136" s="265"/>
      <c r="J136" s="260"/>
    </row>
    <row r="137" spans="1:10" ht="20" customHeight="1">
      <c r="A137" s="260"/>
      <c r="B137" s="200" t="s">
        <v>309</v>
      </c>
      <c r="C137" s="176"/>
      <c r="D137" s="159">
        <v>4458103</v>
      </c>
      <c r="E137" s="242">
        <f t="shared" si="8"/>
        <v>6.2199999999999998E-2</v>
      </c>
      <c r="F137" s="272">
        <v>6.22</v>
      </c>
      <c r="G137" s="273" t="s">
        <v>103</v>
      </c>
      <c r="H137" s="236"/>
      <c r="I137" s="265"/>
      <c r="J137" s="260"/>
    </row>
    <row r="138" spans="1:10" ht="20" customHeight="1">
      <c r="A138" s="260"/>
      <c r="B138" s="200" t="s">
        <v>793</v>
      </c>
      <c r="C138" s="176"/>
      <c r="D138" s="159">
        <v>2763935</v>
      </c>
      <c r="E138" s="242">
        <f t="shared" si="8"/>
        <v>3.85E-2</v>
      </c>
      <c r="F138" s="272">
        <v>3.85</v>
      </c>
      <c r="G138" s="273" t="s">
        <v>207</v>
      </c>
      <c r="H138" s="236"/>
      <c r="I138" s="265"/>
      <c r="J138" s="260"/>
    </row>
    <row r="139" spans="1:10" ht="20" customHeight="1">
      <c r="A139" s="260"/>
      <c r="B139" s="271" t="s">
        <v>400</v>
      </c>
      <c r="C139" s="237"/>
      <c r="D139" s="196">
        <v>836691</v>
      </c>
      <c r="E139" s="242">
        <f t="shared" si="8"/>
        <v>1.1669059567863592E-2</v>
      </c>
      <c r="F139" s="272">
        <f>D139/D140*100</f>
        <v>1.1669059567863591</v>
      </c>
      <c r="G139" s="237"/>
      <c r="H139" s="236"/>
      <c r="I139" s="265"/>
      <c r="J139" s="260"/>
    </row>
    <row r="140" spans="1:10" ht="20" customHeight="1">
      <c r="A140" s="260"/>
      <c r="B140" s="201" t="s">
        <v>136</v>
      </c>
      <c r="C140" s="169"/>
      <c r="D140" s="159">
        <f>SUM(D134:D139)</f>
        <v>71701665</v>
      </c>
      <c r="E140" s="159"/>
      <c r="F140" s="272"/>
      <c r="G140" s="237"/>
      <c r="H140" s="236"/>
      <c r="I140" s="265"/>
      <c r="J140" s="260"/>
    </row>
    <row r="141" spans="1:10" ht="20" customHeight="1">
      <c r="A141" s="260"/>
      <c r="B141" s="368" t="s">
        <v>796</v>
      </c>
      <c r="C141" s="368"/>
      <c r="D141" s="368"/>
      <c r="E141" s="368"/>
      <c r="F141" s="368"/>
      <c r="G141" s="368"/>
      <c r="H141" s="368"/>
      <c r="I141" s="368"/>
      <c r="J141" s="260"/>
    </row>
    <row r="142" spans="1:10" ht="20" customHeight="1">
      <c r="A142" s="260"/>
      <c r="B142" s="260"/>
      <c r="C142" s="260"/>
      <c r="D142" s="261"/>
      <c r="E142" s="261"/>
      <c r="F142" s="260"/>
      <c r="G142" s="260"/>
      <c r="H142" s="260"/>
      <c r="I142" s="260"/>
      <c r="J142" s="260"/>
    </row>
    <row r="143" spans="1:10" ht="20" customHeight="1">
      <c r="A143" s="225" t="s">
        <v>893</v>
      </c>
      <c r="B143" s="260"/>
      <c r="C143" s="260"/>
      <c r="D143" s="261"/>
      <c r="E143" s="261"/>
      <c r="F143" s="260"/>
      <c r="G143" s="260"/>
      <c r="H143" s="260"/>
      <c r="I143" s="260"/>
      <c r="J143" s="260"/>
    </row>
    <row r="144" spans="1:10" ht="20" customHeight="1">
      <c r="A144" s="260" t="s">
        <v>894</v>
      </c>
      <c r="B144" s="260"/>
      <c r="C144" s="260"/>
      <c r="D144" s="261"/>
      <c r="E144" s="261"/>
      <c r="F144" s="260"/>
      <c r="G144" s="260"/>
      <c r="H144" s="260"/>
      <c r="I144" s="260"/>
      <c r="J144" s="260"/>
    </row>
    <row r="145" spans="1:10" ht="20" customHeight="1">
      <c r="A145" s="260"/>
      <c r="B145" s="254" t="s">
        <v>414</v>
      </c>
      <c r="C145" s="159">
        <v>109008428</v>
      </c>
      <c r="D145" s="261"/>
      <c r="E145" s="137"/>
      <c r="F145" s="260"/>
      <c r="G145" s="260"/>
      <c r="H145" s="260"/>
      <c r="I145" s="260"/>
      <c r="J145" s="260"/>
    </row>
    <row r="146" spans="1:10" ht="20" customHeight="1">
      <c r="A146" s="260"/>
      <c r="B146" s="254" t="s">
        <v>259</v>
      </c>
      <c r="C146" s="159">
        <v>73629581</v>
      </c>
      <c r="D146" s="261"/>
      <c r="E146" s="137"/>
      <c r="F146" s="260"/>
      <c r="G146" s="260"/>
      <c r="H146" s="260"/>
      <c r="I146" s="260"/>
      <c r="J146" s="260"/>
    </row>
    <row r="147" spans="1:10" ht="20" customHeight="1">
      <c r="A147" s="260"/>
      <c r="B147" s="254" t="s">
        <v>214</v>
      </c>
      <c r="C147" s="160">
        <f>C146/C145</f>
        <v>0.67544851669634209</v>
      </c>
      <c r="D147" s="261"/>
      <c r="E147" s="123"/>
      <c r="F147" s="260"/>
      <c r="G147" s="260"/>
      <c r="H147" s="260"/>
      <c r="I147" s="260"/>
      <c r="J147" s="260"/>
    </row>
    <row r="148" spans="1:10" ht="20" customHeight="1">
      <c r="A148" s="260"/>
      <c r="B148" s="254" t="s">
        <v>213</v>
      </c>
      <c r="C148" s="159">
        <v>73578992</v>
      </c>
      <c r="D148" s="261"/>
      <c r="E148" s="137"/>
      <c r="F148" s="260"/>
      <c r="G148" s="260"/>
      <c r="H148" s="260"/>
      <c r="I148" s="260"/>
      <c r="J148" s="260"/>
    </row>
    <row r="149" spans="1:10" ht="20" customHeight="1">
      <c r="A149" s="260"/>
      <c r="B149" s="254" t="s">
        <v>415</v>
      </c>
      <c r="C149" s="159">
        <v>72787734</v>
      </c>
      <c r="D149" s="261"/>
      <c r="E149" s="137"/>
      <c r="F149" s="260"/>
      <c r="G149" s="260"/>
      <c r="H149" s="260"/>
      <c r="I149" s="260"/>
      <c r="J149" s="260"/>
    </row>
    <row r="150" spans="1:10" ht="20" customHeight="1">
      <c r="A150" s="260"/>
      <c r="B150" s="260"/>
      <c r="C150" s="260"/>
      <c r="D150" s="261"/>
      <c r="E150" s="261"/>
      <c r="F150" s="260"/>
      <c r="G150" s="260"/>
      <c r="H150" s="260"/>
      <c r="I150" s="260"/>
      <c r="J150" s="260"/>
    </row>
    <row r="151" spans="1:10" ht="20" customHeight="1">
      <c r="A151" s="290"/>
      <c r="B151" s="291" t="s">
        <v>215</v>
      </c>
      <c r="C151" s="292"/>
      <c r="D151" s="293" t="s">
        <v>383</v>
      </c>
      <c r="E151" s="294" t="s">
        <v>385</v>
      </c>
      <c r="F151" s="292" t="s">
        <v>385</v>
      </c>
      <c r="G151" s="292" t="s">
        <v>216</v>
      </c>
      <c r="H151" s="292"/>
      <c r="I151" s="399"/>
      <c r="J151" s="290"/>
    </row>
    <row r="152" spans="1:10" ht="20" customHeight="1">
      <c r="A152" s="260"/>
      <c r="B152" s="200" t="s">
        <v>302</v>
      </c>
      <c r="C152" s="176"/>
      <c r="D152" s="159">
        <v>56430712</v>
      </c>
      <c r="E152" s="400">
        <f>D152/$C$148</f>
        <v>0.76694054194164551</v>
      </c>
      <c r="F152" s="401">
        <f>D152/$C$148</f>
        <v>0.76694054194164551</v>
      </c>
      <c r="G152" s="273"/>
      <c r="H152" s="237"/>
      <c r="I152" s="402"/>
      <c r="J152" s="260"/>
    </row>
    <row r="153" spans="1:10" ht="20" customHeight="1">
      <c r="A153" s="260"/>
      <c r="B153" s="200" t="s">
        <v>895</v>
      </c>
      <c r="C153" s="176"/>
      <c r="D153" s="159">
        <v>8659206</v>
      </c>
      <c r="E153" s="400">
        <f t="shared" ref="E153:E160" si="9">D153/$C$148</f>
        <v>0.11768584706895685</v>
      </c>
      <c r="F153" s="401">
        <f t="shared" ref="F153:F160" si="10">D153/$C$148</f>
        <v>0.11768584706895685</v>
      </c>
      <c r="G153" s="273" t="s">
        <v>106</v>
      </c>
      <c r="H153" s="237"/>
      <c r="I153" s="402"/>
      <c r="J153" s="260"/>
    </row>
    <row r="154" spans="1:10" ht="20" customHeight="1">
      <c r="A154" s="260"/>
      <c r="B154" s="200" t="s">
        <v>309</v>
      </c>
      <c r="C154" s="176"/>
      <c r="D154" s="159">
        <v>4154985</v>
      </c>
      <c r="E154" s="400">
        <f t="shared" si="9"/>
        <v>5.6469718965435137E-2</v>
      </c>
      <c r="F154" s="401">
        <f t="shared" si="10"/>
        <v>5.6469718965435137E-2</v>
      </c>
      <c r="G154" s="273" t="s">
        <v>103</v>
      </c>
      <c r="H154" s="237"/>
      <c r="I154" s="402"/>
      <c r="J154" s="260"/>
    </row>
    <row r="155" spans="1:10" ht="20" customHeight="1">
      <c r="A155" s="260"/>
      <c r="B155" s="200" t="s">
        <v>896</v>
      </c>
      <c r="C155" s="176"/>
      <c r="D155" s="159">
        <v>1238031</v>
      </c>
      <c r="E155" s="400">
        <f t="shared" si="9"/>
        <v>1.682587605984056E-2</v>
      </c>
      <c r="F155" s="401">
        <f t="shared" si="10"/>
        <v>1.682587605984056E-2</v>
      </c>
      <c r="G155" s="273" t="s">
        <v>900</v>
      </c>
      <c r="H155" s="237"/>
      <c r="I155" s="402"/>
      <c r="J155" s="260"/>
    </row>
    <row r="156" spans="1:10" ht="20" customHeight="1">
      <c r="A156" s="260"/>
      <c r="B156" s="200" t="s">
        <v>219</v>
      </c>
      <c r="C156" s="176"/>
      <c r="D156" s="159">
        <v>769644</v>
      </c>
      <c r="E156" s="400">
        <f t="shared" si="9"/>
        <v>1.0460105243083514E-2</v>
      </c>
      <c r="F156" s="401">
        <f t="shared" si="10"/>
        <v>1.0460105243083514E-2</v>
      </c>
      <c r="G156" s="273" t="s">
        <v>902</v>
      </c>
      <c r="H156" s="237"/>
      <c r="I156" s="402"/>
      <c r="J156" s="260"/>
    </row>
    <row r="157" spans="1:10" ht="20" customHeight="1">
      <c r="A157" s="260"/>
      <c r="B157" s="200" t="s">
        <v>897</v>
      </c>
      <c r="C157" s="176"/>
      <c r="D157" s="159">
        <v>556801</v>
      </c>
      <c r="E157" s="400">
        <f t="shared" si="9"/>
        <v>7.5673909748586931E-3</v>
      </c>
      <c r="F157" s="401">
        <f t="shared" si="10"/>
        <v>7.5673909748586931E-3</v>
      </c>
      <c r="G157" s="273" t="s">
        <v>881</v>
      </c>
      <c r="H157" s="237"/>
      <c r="I157" s="402"/>
      <c r="J157" s="260"/>
    </row>
    <row r="158" spans="1:10" ht="20" customHeight="1">
      <c r="A158" s="260"/>
      <c r="B158" s="200" t="s">
        <v>898</v>
      </c>
      <c r="C158" s="176"/>
      <c r="D158" s="159">
        <v>499342</v>
      </c>
      <c r="E158" s="400">
        <f t="shared" si="9"/>
        <v>6.7864751395343929E-3</v>
      </c>
      <c r="F158" s="401">
        <f t="shared" si="10"/>
        <v>6.7864751395343929E-3</v>
      </c>
      <c r="G158" s="273" t="s">
        <v>901</v>
      </c>
      <c r="H158" s="237"/>
      <c r="I158" s="402"/>
      <c r="J158" s="260"/>
    </row>
    <row r="159" spans="1:10" ht="20" customHeight="1">
      <c r="A159" s="260"/>
      <c r="B159" s="200" t="s">
        <v>899</v>
      </c>
      <c r="C159" s="176"/>
      <c r="D159" s="159">
        <v>479013</v>
      </c>
      <c r="E159" s="400">
        <f t="shared" si="9"/>
        <v>6.5101870381698082E-3</v>
      </c>
      <c r="F159" s="401">
        <f t="shared" si="10"/>
        <v>6.5101870381698082E-3</v>
      </c>
      <c r="G159" s="273" t="s">
        <v>903</v>
      </c>
      <c r="H159" s="237"/>
      <c r="I159" s="402"/>
      <c r="J159" s="260"/>
    </row>
    <row r="160" spans="1:10" ht="20" customHeight="1">
      <c r="A160" s="260"/>
      <c r="B160" s="271" t="s">
        <v>400</v>
      </c>
      <c r="C160" s="237"/>
      <c r="D160" s="196">
        <v>791258</v>
      </c>
      <c r="E160" s="400">
        <f t="shared" si="9"/>
        <v>1.0753857568475524E-2</v>
      </c>
      <c r="F160" s="401">
        <f t="shared" si="10"/>
        <v>1.0753857568475524E-2</v>
      </c>
      <c r="G160" s="237"/>
      <c r="H160" s="237"/>
      <c r="I160" s="402"/>
      <c r="J160" s="260"/>
    </row>
    <row r="161" spans="1:10" ht="20" customHeight="1">
      <c r="A161" s="260"/>
      <c r="B161" s="201" t="s">
        <v>136</v>
      </c>
      <c r="C161" s="169"/>
      <c r="D161" s="159">
        <f>SUM(D152:D160)</f>
        <v>73578992</v>
      </c>
      <c r="E161" s="159"/>
      <c r="F161" s="272"/>
      <c r="G161" s="237"/>
      <c r="H161" s="237"/>
      <c r="I161" s="402"/>
      <c r="J161" s="260"/>
    </row>
    <row r="162" spans="1:10" ht="20" customHeight="1">
      <c r="A162" s="260"/>
      <c r="B162" s="368" t="s">
        <v>320</v>
      </c>
      <c r="C162" s="368"/>
      <c r="D162" s="368"/>
      <c r="E162" s="368"/>
      <c r="F162" s="368"/>
      <c r="G162" s="368"/>
      <c r="H162" s="368"/>
      <c r="I162" s="368"/>
      <c r="J162" s="260"/>
    </row>
  </sheetData>
  <mergeCells count="6">
    <mergeCell ref="B1:E1"/>
    <mergeCell ref="B162:I162"/>
    <mergeCell ref="B86:I86"/>
    <mergeCell ref="B123:I123"/>
    <mergeCell ref="B21:I21"/>
    <mergeCell ref="B141:I141"/>
  </mergeCells>
  <phoneticPr fontId="3"/>
  <pageMargins left="0.70866141732283472" right="0.70866141732283472" top="0.74803149606299213" bottom="0.55118110236220474" header="0.31496062992125984" footer="0.31496062992125984"/>
  <pageSetup paperSize="9" fitToHeight="5" orientation="portrait"/>
  <headerFooter>
    <oddHeader>&amp;R[ロシア大統領選挙結果]</oddHead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2"/>
  <sheetViews>
    <sheetView topLeftCell="A134" workbookViewId="0">
      <selection activeCell="E144" sqref="A1:XFD1048576"/>
    </sheetView>
  </sheetViews>
  <sheetFormatPr baseColWidth="10" defaultColWidth="15.6640625" defaultRowHeight="15"/>
  <cols>
    <col min="1" max="1" width="4.6640625" style="301" customWidth="1"/>
    <col min="2" max="2" width="13.83203125" style="300" bestFit="1" customWidth="1"/>
    <col min="3" max="3" width="9" style="300" bestFit="1" customWidth="1"/>
    <col min="4" max="4" width="71.6640625" style="113" customWidth="1"/>
    <col min="5" max="9" width="30.6640625" style="113" customWidth="1"/>
    <col min="10" max="16384" width="15.6640625" style="113"/>
  </cols>
  <sheetData>
    <row r="1" spans="1:4" ht="17">
      <c r="B1" s="380" t="s">
        <v>321</v>
      </c>
      <c r="C1" s="380"/>
      <c r="D1" s="380"/>
    </row>
    <row r="3" spans="1:4" ht="30" customHeight="1">
      <c r="A3" s="143" t="s">
        <v>322</v>
      </c>
    </row>
    <row r="4" spans="1:4" s="302" customFormat="1" ht="30" customHeight="1">
      <c r="A4" s="301"/>
      <c r="B4" s="372" t="s">
        <v>821</v>
      </c>
      <c r="C4" s="373"/>
      <c r="D4" s="374"/>
    </row>
    <row r="5" spans="1:4" ht="30" customHeight="1">
      <c r="B5" s="358" t="s">
        <v>323</v>
      </c>
      <c r="C5" s="358"/>
      <c r="D5" s="24" t="s">
        <v>101</v>
      </c>
    </row>
    <row r="6" spans="1:4" ht="30" customHeight="1">
      <c r="B6" s="358" t="s">
        <v>327</v>
      </c>
      <c r="C6" s="358"/>
      <c r="D6" s="161" t="s">
        <v>328</v>
      </c>
    </row>
    <row r="7" spans="1:4" ht="30" customHeight="1">
      <c r="B7" s="358" t="s">
        <v>329</v>
      </c>
      <c r="C7" s="358"/>
      <c r="D7" s="49" t="s">
        <v>330</v>
      </c>
    </row>
    <row r="8" spans="1:4" ht="30" customHeight="1">
      <c r="B8" s="358" t="s">
        <v>332</v>
      </c>
      <c r="C8" s="358"/>
      <c r="D8" s="161" t="s">
        <v>333</v>
      </c>
    </row>
    <row r="9" spans="1:4" ht="30" customHeight="1">
      <c r="B9" s="369" t="s">
        <v>339</v>
      </c>
      <c r="C9" s="358"/>
      <c r="D9" s="28" t="s">
        <v>533</v>
      </c>
    </row>
    <row r="10" spans="1:4" ht="30" customHeight="1">
      <c r="B10" s="358" t="s">
        <v>340</v>
      </c>
      <c r="C10" s="358"/>
      <c r="D10" s="28" t="s">
        <v>341</v>
      </c>
    </row>
    <row r="11" spans="1:4" ht="30" customHeight="1">
      <c r="B11" s="358" t="s">
        <v>347</v>
      </c>
      <c r="C11" s="358"/>
      <c r="D11" s="28" t="s">
        <v>76</v>
      </c>
    </row>
    <row r="12" spans="1:4" ht="30" customHeight="1">
      <c r="B12" s="358" t="s">
        <v>349</v>
      </c>
      <c r="C12" s="358"/>
      <c r="D12" s="303" t="s">
        <v>350</v>
      </c>
    </row>
    <row r="13" spans="1:4" ht="30" customHeight="1">
      <c r="B13" s="369" t="s">
        <v>353</v>
      </c>
      <c r="C13" s="358"/>
      <c r="D13" s="161"/>
    </row>
    <row r="14" spans="1:4" s="306" customFormat="1" ht="30" customHeight="1">
      <c r="A14" s="304"/>
      <c r="B14" s="370" t="s">
        <v>532</v>
      </c>
      <c r="C14" s="305" t="s">
        <v>343</v>
      </c>
      <c r="D14" s="49" t="s">
        <v>530</v>
      </c>
    </row>
    <row r="15" spans="1:4" ht="30" customHeight="1">
      <c r="B15" s="371"/>
      <c r="C15" s="307" t="s">
        <v>345</v>
      </c>
      <c r="D15" s="49" t="s">
        <v>346</v>
      </c>
    </row>
    <row r="16" spans="1:4" ht="30" customHeight="1"/>
    <row r="17" spans="1:4" s="302" customFormat="1" ht="30" customHeight="1">
      <c r="A17" s="301"/>
      <c r="B17" s="377" t="s">
        <v>98</v>
      </c>
      <c r="C17" s="378"/>
      <c r="D17" s="379"/>
    </row>
    <row r="18" spans="1:4" ht="30" customHeight="1">
      <c r="B18" s="358" t="s">
        <v>323</v>
      </c>
      <c r="C18" s="358"/>
      <c r="D18" s="24" t="s">
        <v>96</v>
      </c>
    </row>
    <row r="19" spans="1:4" ht="30" customHeight="1">
      <c r="B19" s="369" t="s">
        <v>819</v>
      </c>
      <c r="C19" s="358"/>
      <c r="D19" s="24" t="s">
        <v>324</v>
      </c>
    </row>
    <row r="20" spans="1:4" ht="30" customHeight="1">
      <c r="B20" s="358" t="s">
        <v>327</v>
      </c>
      <c r="C20" s="358"/>
      <c r="D20" s="161" t="s">
        <v>328</v>
      </c>
    </row>
    <row r="21" spans="1:4" ht="30" customHeight="1">
      <c r="B21" s="358" t="s">
        <v>329</v>
      </c>
      <c r="C21" s="358"/>
      <c r="D21" s="28" t="s">
        <v>331</v>
      </c>
    </row>
    <row r="22" spans="1:4" ht="30" customHeight="1">
      <c r="B22" s="358" t="s">
        <v>332</v>
      </c>
      <c r="C22" s="358"/>
      <c r="D22" s="161" t="s">
        <v>333</v>
      </c>
    </row>
    <row r="23" spans="1:4" ht="30" customHeight="1">
      <c r="B23" s="369" t="s">
        <v>339</v>
      </c>
      <c r="C23" s="358"/>
      <c r="D23" s="28" t="s">
        <v>534</v>
      </c>
    </row>
    <row r="24" spans="1:4" ht="30" customHeight="1">
      <c r="B24" s="358" t="s">
        <v>340</v>
      </c>
      <c r="C24" s="358"/>
      <c r="D24" s="28" t="s">
        <v>341</v>
      </c>
    </row>
    <row r="25" spans="1:4" ht="30" customHeight="1">
      <c r="B25" s="358" t="s">
        <v>347</v>
      </c>
      <c r="C25" s="358"/>
      <c r="D25" s="28" t="s">
        <v>77</v>
      </c>
    </row>
    <row r="26" spans="1:4" ht="30" customHeight="1">
      <c r="B26" s="358" t="s">
        <v>349</v>
      </c>
      <c r="C26" s="358"/>
      <c r="D26" s="308" t="s">
        <v>351</v>
      </c>
    </row>
    <row r="27" spans="1:4" ht="30" customHeight="1">
      <c r="B27" s="369" t="s">
        <v>353</v>
      </c>
      <c r="C27" s="358"/>
      <c r="D27" s="161"/>
    </row>
    <row r="28" spans="1:4" s="306" customFormat="1" ht="30" customHeight="1">
      <c r="A28" s="304"/>
      <c r="B28" s="370" t="s">
        <v>532</v>
      </c>
      <c r="C28" s="305" t="s">
        <v>343</v>
      </c>
      <c r="D28" s="49" t="s">
        <v>524</v>
      </c>
    </row>
    <row r="29" spans="1:4" ht="30" customHeight="1">
      <c r="B29" s="371"/>
      <c r="C29" s="307" t="s">
        <v>345</v>
      </c>
      <c r="D29" s="49" t="s">
        <v>526</v>
      </c>
    </row>
    <row r="30" spans="1:4" ht="30" customHeight="1">
      <c r="A30" s="143"/>
    </row>
    <row r="31" spans="1:4" s="302" customFormat="1" ht="30" customHeight="1">
      <c r="A31" s="301"/>
      <c r="B31" s="376" t="s">
        <v>822</v>
      </c>
      <c r="C31" s="376"/>
      <c r="D31" s="376"/>
    </row>
    <row r="32" spans="1:4" ht="30" customHeight="1">
      <c r="B32" s="358" t="s">
        <v>323</v>
      </c>
      <c r="C32" s="358"/>
      <c r="D32" s="24" t="s">
        <v>97</v>
      </c>
    </row>
    <row r="33" spans="1:4" ht="30" customHeight="1">
      <c r="B33" s="369" t="s">
        <v>819</v>
      </c>
      <c r="C33" s="358"/>
      <c r="D33" s="24" t="s">
        <v>325</v>
      </c>
    </row>
    <row r="34" spans="1:4" ht="30" customHeight="1">
      <c r="B34" s="358" t="s">
        <v>327</v>
      </c>
      <c r="C34" s="358"/>
      <c r="D34" s="161" t="s">
        <v>328</v>
      </c>
    </row>
    <row r="35" spans="1:4" ht="30" customHeight="1">
      <c r="B35" s="358" t="s">
        <v>329</v>
      </c>
      <c r="C35" s="358"/>
      <c r="D35" s="28" t="s">
        <v>331</v>
      </c>
    </row>
    <row r="36" spans="1:4" ht="30" customHeight="1">
      <c r="B36" s="358" t="s">
        <v>332</v>
      </c>
      <c r="C36" s="358"/>
      <c r="D36" s="161" t="s">
        <v>333</v>
      </c>
    </row>
    <row r="37" spans="1:4" ht="30" customHeight="1">
      <c r="B37" s="369" t="s">
        <v>339</v>
      </c>
      <c r="C37" s="358"/>
      <c r="D37" s="28" t="s">
        <v>534</v>
      </c>
    </row>
    <row r="38" spans="1:4" ht="30" customHeight="1">
      <c r="B38" s="358" t="s">
        <v>340</v>
      </c>
      <c r="C38" s="358"/>
      <c r="D38" s="28" t="s">
        <v>341</v>
      </c>
    </row>
    <row r="39" spans="1:4" ht="30" customHeight="1">
      <c r="B39" s="358" t="s">
        <v>347</v>
      </c>
      <c r="C39" s="358"/>
      <c r="D39" s="28" t="s">
        <v>77</v>
      </c>
    </row>
    <row r="40" spans="1:4" ht="30" customHeight="1">
      <c r="B40" s="358" t="s">
        <v>349</v>
      </c>
      <c r="C40" s="358"/>
      <c r="D40" s="308" t="s">
        <v>351</v>
      </c>
    </row>
    <row r="41" spans="1:4" ht="80" customHeight="1">
      <c r="B41" s="369" t="s">
        <v>353</v>
      </c>
      <c r="C41" s="358"/>
      <c r="D41" s="28" t="s">
        <v>528</v>
      </c>
    </row>
    <row r="42" spans="1:4" s="306" customFormat="1" ht="30" customHeight="1">
      <c r="A42" s="304"/>
      <c r="B42" s="370" t="s">
        <v>532</v>
      </c>
      <c r="C42" s="305" t="s">
        <v>343</v>
      </c>
      <c r="D42" s="49" t="s">
        <v>525</v>
      </c>
    </row>
    <row r="43" spans="1:4" ht="30" customHeight="1">
      <c r="B43" s="371"/>
      <c r="C43" s="307" t="s">
        <v>345</v>
      </c>
      <c r="D43" s="49" t="s">
        <v>526</v>
      </c>
    </row>
    <row r="44" spans="1:4" ht="30" customHeight="1"/>
    <row r="45" spans="1:4" s="302" customFormat="1" ht="30" customHeight="1">
      <c r="A45" s="301"/>
      <c r="B45" s="375" t="s">
        <v>99</v>
      </c>
      <c r="C45" s="375"/>
      <c r="D45" s="375"/>
    </row>
    <row r="46" spans="1:4" ht="30" customHeight="1">
      <c r="B46" s="358" t="s">
        <v>323</v>
      </c>
      <c r="C46" s="358"/>
      <c r="D46" s="24" t="s">
        <v>372</v>
      </c>
    </row>
    <row r="47" spans="1:4" ht="30" customHeight="1">
      <c r="B47" s="369" t="s">
        <v>819</v>
      </c>
      <c r="C47" s="358"/>
      <c r="D47" s="24" t="s">
        <v>326</v>
      </c>
    </row>
    <row r="48" spans="1:4" ht="30" customHeight="1">
      <c r="B48" s="358" t="s">
        <v>327</v>
      </c>
      <c r="C48" s="358"/>
      <c r="D48" s="161" t="s">
        <v>328</v>
      </c>
    </row>
    <row r="49" spans="1:4" ht="30" customHeight="1">
      <c r="B49" s="358" t="s">
        <v>329</v>
      </c>
      <c r="C49" s="358"/>
      <c r="D49" s="28" t="s">
        <v>331</v>
      </c>
    </row>
    <row r="50" spans="1:4" ht="30" customHeight="1">
      <c r="B50" s="358" t="s">
        <v>332</v>
      </c>
      <c r="C50" s="358"/>
      <c r="D50" s="161" t="s">
        <v>333</v>
      </c>
    </row>
    <row r="51" spans="1:4" ht="30" customHeight="1">
      <c r="B51" s="369" t="s">
        <v>339</v>
      </c>
      <c r="C51" s="358"/>
      <c r="D51" s="28" t="s">
        <v>534</v>
      </c>
    </row>
    <row r="52" spans="1:4" ht="30" customHeight="1">
      <c r="B52" s="358" t="s">
        <v>340</v>
      </c>
      <c r="C52" s="358"/>
      <c r="D52" s="28" t="s">
        <v>341</v>
      </c>
    </row>
    <row r="53" spans="1:4" ht="30" customHeight="1">
      <c r="B53" s="358" t="s">
        <v>347</v>
      </c>
      <c r="C53" s="358"/>
      <c r="D53" s="28" t="s">
        <v>78</v>
      </c>
    </row>
    <row r="54" spans="1:4" ht="30" customHeight="1">
      <c r="B54" s="358" t="s">
        <v>349</v>
      </c>
      <c r="C54" s="358"/>
      <c r="D54" s="308" t="s">
        <v>351</v>
      </c>
    </row>
    <row r="55" spans="1:4" ht="100" customHeight="1">
      <c r="B55" s="369" t="s">
        <v>353</v>
      </c>
      <c r="C55" s="358"/>
      <c r="D55" s="28" t="s">
        <v>529</v>
      </c>
    </row>
    <row r="56" spans="1:4" s="306" customFormat="1" ht="30" customHeight="1">
      <c r="A56" s="304"/>
      <c r="B56" s="370" t="s">
        <v>532</v>
      </c>
      <c r="C56" s="305" t="s">
        <v>343</v>
      </c>
      <c r="D56" s="28" t="s">
        <v>552</v>
      </c>
    </row>
    <row r="57" spans="1:4" ht="30" customHeight="1">
      <c r="B57" s="371"/>
      <c r="C57" s="307" t="s">
        <v>345</v>
      </c>
      <c r="D57" s="49" t="s">
        <v>527</v>
      </c>
    </row>
    <row r="58" spans="1:4" ht="30" customHeight="1">
      <c r="A58" s="143"/>
    </row>
    <row r="59" spans="1:4" s="302" customFormat="1" ht="30" customHeight="1">
      <c r="A59" s="301"/>
      <c r="B59" s="375" t="s">
        <v>100</v>
      </c>
      <c r="C59" s="375"/>
      <c r="D59" s="375"/>
    </row>
    <row r="60" spans="1:4" ht="30" customHeight="1">
      <c r="B60" s="358" t="s">
        <v>323</v>
      </c>
      <c r="C60" s="358"/>
      <c r="D60" s="24" t="s">
        <v>371</v>
      </c>
    </row>
    <row r="61" spans="1:4" ht="30" customHeight="1">
      <c r="B61" s="369" t="s">
        <v>819</v>
      </c>
      <c r="C61" s="358"/>
      <c r="D61" s="309" t="s">
        <v>818</v>
      </c>
    </row>
    <row r="62" spans="1:4" ht="30" customHeight="1">
      <c r="B62" s="358" t="s">
        <v>327</v>
      </c>
      <c r="C62" s="358"/>
      <c r="D62" s="161" t="s">
        <v>328</v>
      </c>
    </row>
    <row r="63" spans="1:4" ht="30" customHeight="1">
      <c r="B63" s="358" t="s">
        <v>329</v>
      </c>
      <c r="C63" s="358"/>
      <c r="D63" s="28" t="s">
        <v>331</v>
      </c>
    </row>
    <row r="64" spans="1:4" ht="30" customHeight="1">
      <c r="B64" s="358" t="s">
        <v>332</v>
      </c>
      <c r="C64" s="358"/>
      <c r="D64" s="161" t="s">
        <v>334</v>
      </c>
    </row>
    <row r="65" spans="1:4" ht="30" customHeight="1">
      <c r="B65" s="369" t="s">
        <v>339</v>
      </c>
      <c r="C65" s="358"/>
      <c r="D65" s="28" t="s">
        <v>534</v>
      </c>
    </row>
    <row r="66" spans="1:4" ht="30" customHeight="1">
      <c r="B66" s="358" t="s">
        <v>340</v>
      </c>
      <c r="C66" s="358"/>
      <c r="D66" s="28" t="s">
        <v>342</v>
      </c>
    </row>
    <row r="67" spans="1:4" ht="30" customHeight="1">
      <c r="B67" s="358" t="s">
        <v>347</v>
      </c>
      <c r="C67" s="358"/>
      <c r="D67" s="161" t="s">
        <v>348</v>
      </c>
    </row>
    <row r="68" spans="1:4" ht="30" customHeight="1">
      <c r="B68" s="358" t="s">
        <v>349</v>
      </c>
      <c r="C68" s="358"/>
      <c r="D68" s="303" t="s">
        <v>352</v>
      </c>
    </row>
    <row r="69" spans="1:4" ht="60" customHeight="1">
      <c r="B69" s="369" t="s">
        <v>353</v>
      </c>
      <c r="C69" s="358"/>
      <c r="D69" s="161" t="s">
        <v>300</v>
      </c>
    </row>
    <row r="70" spans="1:4" s="306" customFormat="1" ht="30" customHeight="1">
      <c r="A70" s="304"/>
      <c r="B70" s="370" t="s">
        <v>532</v>
      </c>
      <c r="C70" s="305" t="s">
        <v>343</v>
      </c>
      <c r="D70" s="310" t="s">
        <v>344</v>
      </c>
    </row>
    <row r="71" spans="1:4" ht="30" customHeight="1">
      <c r="B71" s="371"/>
      <c r="C71" s="307" t="s">
        <v>345</v>
      </c>
      <c r="D71" s="311"/>
    </row>
    <row r="72" spans="1:4" ht="30" customHeight="1"/>
    <row r="73" spans="1:4" s="302" customFormat="1" ht="30" customHeight="1">
      <c r="A73" s="301"/>
      <c r="B73" s="377" t="s">
        <v>780</v>
      </c>
      <c r="C73" s="378"/>
      <c r="D73" s="379"/>
    </row>
    <row r="74" spans="1:4" ht="60" customHeight="1">
      <c r="B74" s="358" t="s">
        <v>323</v>
      </c>
      <c r="C74" s="358"/>
      <c r="D74" s="161" t="s">
        <v>835</v>
      </c>
    </row>
    <row r="75" spans="1:4" ht="30" customHeight="1">
      <c r="B75" s="369" t="s">
        <v>819</v>
      </c>
      <c r="C75" s="358"/>
      <c r="D75" s="309" t="s">
        <v>818</v>
      </c>
    </row>
    <row r="76" spans="1:4" ht="30" customHeight="1">
      <c r="B76" s="358" t="s">
        <v>327</v>
      </c>
      <c r="C76" s="358"/>
      <c r="D76" s="161" t="s">
        <v>328</v>
      </c>
    </row>
    <row r="77" spans="1:4" ht="30" customHeight="1">
      <c r="B77" s="358" t="s">
        <v>329</v>
      </c>
      <c r="C77" s="358"/>
      <c r="D77" s="161" t="s">
        <v>781</v>
      </c>
    </row>
    <row r="78" spans="1:4" ht="30" customHeight="1">
      <c r="B78" s="358" t="s">
        <v>332</v>
      </c>
      <c r="C78" s="358"/>
      <c r="D78" s="161" t="s">
        <v>334</v>
      </c>
    </row>
    <row r="79" spans="1:4" ht="30" customHeight="1">
      <c r="B79" s="369" t="s">
        <v>339</v>
      </c>
      <c r="C79" s="358"/>
      <c r="D79" s="28" t="s">
        <v>534</v>
      </c>
    </row>
    <row r="80" spans="1:4" ht="30" customHeight="1">
      <c r="B80" s="358" t="s">
        <v>340</v>
      </c>
      <c r="C80" s="358"/>
      <c r="D80" s="28" t="s">
        <v>342</v>
      </c>
    </row>
    <row r="81" spans="1:4" ht="30" customHeight="1">
      <c r="B81" s="358" t="s">
        <v>347</v>
      </c>
      <c r="C81" s="358"/>
      <c r="D81" s="161" t="s">
        <v>348</v>
      </c>
    </row>
    <row r="82" spans="1:4" ht="30" customHeight="1">
      <c r="B82" s="358" t="s">
        <v>349</v>
      </c>
      <c r="C82" s="358"/>
      <c r="D82" s="161" t="s">
        <v>789</v>
      </c>
    </row>
    <row r="83" spans="1:4" ht="30" customHeight="1">
      <c r="B83" s="369" t="s">
        <v>353</v>
      </c>
      <c r="C83" s="358"/>
      <c r="D83" s="303" t="s">
        <v>352</v>
      </c>
    </row>
    <row r="84" spans="1:4" s="306" customFormat="1" ht="60" customHeight="1">
      <c r="A84" s="304"/>
      <c r="B84" s="370" t="s">
        <v>532</v>
      </c>
      <c r="C84" s="305" t="s">
        <v>343</v>
      </c>
      <c r="D84" s="161" t="s">
        <v>300</v>
      </c>
    </row>
    <row r="85" spans="1:4" ht="30" customHeight="1">
      <c r="B85" s="371"/>
      <c r="C85" s="307" t="s">
        <v>345</v>
      </c>
      <c r="D85" s="161"/>
    </row>
    <row r="86" spans="1:4" ht="30" customHeight="1">
      <c r="B86" s="325"/>
      <c r="C86" s="324"/>
      <c r="D86" s="169"/>
    </row>
    <row r="87" spans="1:4" s="302" customFormat="1" ht="30" customHeight="1">
      <c r="A87" s="301"/>
      <c r="B87" s="377" t="s">
        <v>836</v>
      </c>
      <c r="C87" s="378"/>
      <c r="D87" s="379"/>
    </row>
    <row r="88" spans="1:4" ht="60" customHeight="1">
      <c r="B88" s="358" t="s">
        <v>323</v>
      </c>
      <c r="C88" s="358"/>
      <c r="D88" s="161" t="s">
        <v>845</v>
      </c>
    </row>
    <row r="89" spans="1:4" ht="30" customHeight="1">
      <c r="B89" s="369" t="s">
        <v>819</v>
      </c>
      <c r="C89" s="358"/>
      <c r="D89" s="309" t="s">
        <v>837</v>
      </c>
    </row>
    <row r="90" spans="1:4" ht="30" customHeight="1">
      <c r="B90" s="358" t="s">
        <v>327</v>
      </c>
      <c r="C90" s="358"/>
      <c r="D90" s="161" t="s">
        <v>328</v>
      </c>
    </row>
    <row r="91" spans="1:4" ht="30" customHeight="1">
      <c r="B91" s="358" t="s">
        <v>329</v>
      </c>
      <c r="C91" s="358"/>
      <c r="D91" s="161" t="s">
        <v>781</v>
      </c>
    </row>
    <row r="92" spans="1:4" ht="30" customHeight="1">
      <c r="B92" s="358" t="s">
        <v>332</v>
      </c>
      <c r="C92" s="358"/>
      <c r="D92" s="161" t="s">
        <v>838</v>
      </c>
    </row>
    <row r="93" spans="1:4" ht="30" customHeight="1">
      <c r="B93" s="369" t="s">
        <v>339</v>
      </c>
      <c r="C93" s="358"/>
      <c r="D93" s="28" t="s">
        <v>534</v>
      </c>
    </row>
    <row r="94" spans="1:4" ht="30" customHeight="1">
      <c r="B94" s="358" t="s">
        <v>340</v>
      </c>
      <c r="C94" s="358"/>
      <c r="D94" s="28" t="s">
        <v>839</v>
      </c>
    </row>
    <row r="95" spans="1:4" ht="30" customHeight="1">
      <c r="B95" s="358" t="s">
        <v>347</v>
      </c>
      <c r="C95" s="358"/>
      <c r="D95" s="161" t="s">
        <v>841</v>
      </c>
    </row>
    <row r="96" spans="1:4" ht="30" customHeight="1">
      <c r="B96" s="358" t="s">
        <v>349</v>
      </c>
      <c r="C96" s="358"/>
      <c r="D96" s="161" t="s">
        <v>840</v>
      </c>
    </row>
    <row r="97" spans="1:4" ht="74" customHeight="1">
      <c r="B97" s="369" t="s">
        <v>353</v>
      </c>
      <c r="C97" s="358"/>
      <c r="D97" s="303" t="s">
        <v>842</v>
      </c>
    </row>
    <row r="98" spans="1:4" s="306" customFormat="1" ht="31" customHeight="1">
      <c r="A98" s="304"/>
      <c r="B98" s="370" t="s">
        <v>532</v>
      </c>
      <c r="C98" s="305" t="s">
        <v>343</v>
      </c>
      <c r="D98" s="161" t="s">
        <v>843</v>
      </c>
    </row>
    <row r="99" spans="1:4" ht="30" customHeight="1">
      <c r="B99" s="371"/>
      <c r="C99" s="307" t="s">
        <v>345</v>
      </c>
      <c r="D99" s="161" t="s">
        <v>844</v>
      </c>
    </row>
    <row r="100" spans="1:4" ht="30" customHeight="1"/>
    <row r="101" spans="1:4" ht="30" customHeight="1">
      <c r="A101" s="143" t="s">
        <v>354</v>
      </c>
    </row>
    <row r="102" spans="1:4" s="302" customFormat="1" ht="30" customHeight="1">
      <c r="A102" s="301"/>
      <c r="B102" s="372" t="s">
        <v>355</v>
      </c>
      <c r="C102" s="373"/>
      <c r="D102" s="374"/>
    </row>
    <row r="103" spans="1:4" ht="30" customHeight="1">
      <c r="B103" s="358" t="s">
        <v>323</v>
      </c>
      <c r="C103" s="358"/>
      <c r="D103" s="24" t="s">
        <v>102</v>
      </c>
    </row>
    <row r="104" spans="1:4" ht="30" customHeight="1">
      <c r="B104" s="358" t="s">
        <v>327</v>
      </c>
      <c r="C104" s="358"/>
      <c r="D104" s="161" t="s">
        <v>328</v>
      </c>
    </row>
    <row r="105" spans="1:4" ht="30" customHeight="1">
      <c r="B105" s="358" t="s">
        <v>329</v>
      </c>
      <c r="C105" s="358"/>
      <c r="D105" s="161" t="s">
        <v>252</v>
      </c>
    </row>
    <row r="106" spans="1:4" ht="30" customHeight="1">
      <c r="B106" s="358" t="s">
        <v>332</v>
      </c>
      <c r="C106" s="358"/>
      <c r="D106" s="28" t="s">
        <v>356</v>
      </c>
    </row>
    <row r="107" spans="1:4" ht="30" customHeight="1">
      <c r="B107" s="358" t="s">
        <v>340</v>
      </c>
      <c r="C107" s="358"/>
      <c r="D107" s="28" t="s">
        <v>357</v>
      </c>
    </row>
    <row r="108" spans="1:4" ht="30" customHeight="1">
      <c r="B108" s="358" t="s">
        <v>358</v>
      </c>
      <c r="C108" s="358"/>
      <c r="D108" s="28" t="s">
        <v>359</v>
      </c>
    </row>
    <row r="109" spans="1:4" ht="30" customHeight="1">
      <c r="B109" s="358" t="s">
        <v>347</v>
      </c>
      <c r="C109" s="358"/>
      <c r="D109" s="28" t="s">
        <v>360</v>
      </c>
    </row>
    <row r="110" spans="1:4" ht="30" customHeight="1"/>
    <row r="111" spans="1:4" ht="30" customHeight="1">
      <c r="A111" s="143" t="s">
        <v>361</v>
      </c>
    </row>
    <row r="112" spans="1:4" s="302" customFormat="1" ht="30" customHeight="1">
      <c r="A112" s="301"/>
      <c r="B112" s="372" t="s">
        <v>820</v>
      </c>
      <c r="C112" s="373"/>
      <c r="D112" s="374"/>
    </row>
    <row r="113" spans="1:4" ht="30" customHeight="1">
      <c r="B113" s="358" t="s">
        <v>323</v>
      </c>
      <c r="C113" s="358"/>
      <c r="D113" s="24" t="s">
        <v>365</v>
      </c>
    </row>
    <row r="114" spans="1:4" ht="30" customHeight="1">
      <c r="B114" s="358" t="s">
        <v>368</v>
      </c>
      <c r="C114" s="358"/>
      <c r="D114" s="28" t="s">
        <v>261</v>
      </c>
    </row>
    <row r="115" spans="1:4" ht="30" customHeight="1">
      <c r="B115" s="358" t="s">
        <v>329</v>
      </c>
      <c r="C115" s="358"/>
      <c r="D115" s="28" t="s">
        <v>369</v>
      </c>
    </row>
    <row r="116" spans="1:4" ht="30" customHeight="1">
      <c r="B116" s="358" t="s">
        <v>332</v>
      </c>
      <c r="C116" s="358"/>
      <c r="D116" s="161" t="s">
        <v>79</v>
      </c>
    </row>
    <row r="117" spans="1:4" ht="30" customHeight="1">
      <c r="B117" s="381"/>
      <c r="C117" s="381"/>
    </row>
    <row r="118" spans="1:4" ht="30" customHeight="1">
      <c r="B118" s="376" t="s">
        <v>362</v>
      </c>
      <c r="C118" s="376"/>
      <c r="D118" s="376"/>
    </row>
    <row r="119" spans="1:4" ht="30" customHeight="1">
      <c r="B119" s="358" t="s">
        <v>323</v>
      </c>
      <c r="C119" s="358"/>
      <c r="D119" s="24" t="s">
        <v>366</v>
      </c>
    </row>
    <row r="120" spans="1:4" ht="30" customHeight="1">
      <c r="B120" s="358" t="s">
        <v>819</v>
      </c>
      <c r="C120" s="358"/>
      <c r="D120" s="24" t="s">
        <v>558</v>
      </c>
    </row>
    <row r="121" spans="1:4" ht="30" customHeight="1">
      <c r="B121" s="358" t="s">
        <v>368</v>
      </c>
      <c r="C121" s="358"/>
      <c r="D121" s="28" t="s">
        <v>70</v>
      </c>
    </row>
    <row r="122" spans="1:4" ht="30" customHeight="1">
      <c r="B122" s="358" t="s">
        <v>329</v>
      </c>
      <c r="C122" s="358"/>
      <c r="D122" s="28" t="s">
        <v>370</v>
      </c>
    </row>
    <row r="123" spans="1:4" ht="30" customHeight="1">
      <c r="B123" s="358" t="s">
        <v>332</v>
      </c>
      <c r="C123" s="358"/>
      <c r="D123" s="161" t="s">
        <v>79</v>
      </c>
    </row>
    <row r="124" spans="1:4" ht="30" customHeight="1"/>
    <row r="125" spans="1:4" s="302" customFormat="1" ht="30" customHeight="1">
      <c r="A125" s="301"/>
      <c r="B125" s="372" t="s">
        <v>363</v>
      </c>
      <c r="C125" s="373"/>
      <c r="D125" s="374"/>
    </row>
    <row r="126" spans="1:4" ht="30" customHeight="1">
      <c r="B126" s="358" t="s">
        <v>323</v>
      </c>
      <c r="C126" s="358"/>
      <c r="D126" s="24" t="s">
        <v>367</v>
      </c>
    </row>
    <row r="127" spans="1:4" ht="30" customHeight="1">
      <c r="B127" s="358" t="s">
        <v>819</v>
      </c>
      <c r="C127" s="358"/>
      <c r="D127" s="24" t="s">
        <v>801</v>
      </c>
    </row>
    <row r="128" spans="1:4" ht="30" customHeight="1">
      <c r="B128" s="358" t="s">
        <v>368</v>
      </c>
      <c r="C128" s="358"/>
      <c r="D128" s="161" t="s">
        <v>71</v>
      </c>
    </row>
    <row r="129" spans="1:4" ht="30" customHeight="1">
      <c r="B129" s="358" t="s">
        <v>329</v>
      </c>
      <c r="C129" s="358"/>
      <c r="D129" s="28" t="s">
        <v>370</v>
      </c>
    </row>
    <row r="130" spans="1:4" ht="30" customHeight="1">
      <c r="B130" s="358" t="s">
        <v>332</v>
      </c>
      <c r="C130" s="358"/>
      <c r="D130" s="161" t="s">
        <v>79</v>
      </c>
    </row>
    <row r="131" spans="1:4" ht="30" customHeight="1"/>
    <row r="132" spans="1:4" s="302" customFormat="1" ht="30" customHeight="1">
      <c r="A132" s="301"/>
      <c r="B132" s="372" t="s">
        <v>364</v>
      </c>
      <c r="C132" s="373"/>
      <c r="D132" s="374"/>
    </row>
    <row r="133" spans="1:4" ht="60" customHeight="1">
      <c r="B133" s="358" t="s">
        <v>323</v>
      </c>
      <c r="C133" s="358"/>
      <c r="D133" s="24" t="s">
        <v>804</v>
      </c>
    </row>
    <row r="134" spans="1:4" ht="30" customHeight="1">
      <c r="B134" s="358" t="s">
        <v>819</v>
      </c>
      <c r="C134" s="358"/>
      <c r="D134" s="309" t="s">
        <v>800</v>
      </c>
    </row>
    <row r="135" spans="1:4" ht="48" customHeight="1">
      <c r="B135" s="358" t="s">
        <v>368</v>
      </c>
      <c r="C135" s="358"/>
      <c r="D135" s="161" t="s">
        <v>802</v>
      </c>
    </row>
    <row r="136" spans="1:4" ht="30" customHeight="1">
      <c r="B136" s="358" t="s">
        <v>329</v>
      </c>
      <c r="C136" s="358"/>
      <c r="D136" s="28" t="s">
        <v>370</v>
      </c>
    </row>
    <row r="137" spans="1:4" ht="30" customHeight="1">
      <c r="B137" s="358" t="s">
        <v>332</v>
      </c>
      <c r="C137" s="358"/>
      <c r="D137" s="161" t="s">
        <v>79</v>
      </c>
    </row>
    <row r="138" spans="1:4" ht="30" customHeight="1"/>
    <row r="139" spans="1:4" s="302" customFormat="1" ht="30" customHeight="1">
      <c r="A139" s="301"/>
      <c r="B139" s="372" t="s">
        <v>908</v>
      </c>
      <c r="C139" s="373"/>
      <c r="D139" s="374"/>
    </row>
    <row r="140" spans="1:4" ht="44" customHeight="1">
      <c r="B140" s="358" t="s">
        <v>323</v>
      </c>
      <c r="C140" s="358"/>
      <c r="D140" s="24" t="s">
        <v>907</v>
      </c>
    </row>
    <row r="141" spans="1:4" ht="30" customHeight="1">
      <c r="B141" s="358" t="s">
        <v>819</v>
      </c>
      <c r="C141" s="358"/>
      <c r="D141" s="403" t="s">
        <v>799</v>
      </c>
    </row>
    <row r="142" spans="1:4" ht="48" customHeight="1">
      <c r="B142" s="358" t="s">
        <v>368</v>
      </c>
      <c r="C142" s="358"/>
      <c r="D142" s="28" t="s">
        <v>803</v>
      </c>
    </row>
    <row r="143" spans="1:4" ht="30" customHeight="1">
      <c r="B143" s="358" t="s">
        <v>329</v>
      </c>
      <c r="C143" s="358"/>
      <c r="D143" s="28" t="s">
        <v>797</v>
      </c>
    </row>
    <row r="144" spans="1:4" ht="30" customHeight="1">
      <c r="B144" s="358" t="s">
        <v>332</v>
      </c>
      <c r="C144" s="358"/>
      <c r="D144" s="161" t="s">
        <v>79</v>
      </c>
    </row>
    <row r="147" spans="2:4">
      <c r="B147" s="372" t="s">
        <v>909</v>
      </c>
      <c r="C147" s="373"/>
      <c r="D147" s="374"/>
    </row>
    <row r="148" spans="2:4" ht="56">
      <c r="B148" s="358" t="s">
        <v>323</v>
      </c>
      <c r="C148" s="358"/>
      <c r="D148" s="24" t="s">
        <v>911</v>
      </c>
    </row>
    <row r="149" spans="2:4">
      <c r="B149" s="358" t="s">
        <v>819</v>
      </c>
      <c r="C149" s="358"/>
      <c r="D149" s="309" t="s">
        <v>906</v>
      </c>
    </row>
    <row r="150" spans="2:4" ht="42">
      <c r="B150" s="358" t="s">
        <v>368</v>
      </c>
      <c r="C150" s="358"/>
      <c r="D150" s="28" t="s">
        <v>910</v>
      </c>
    </row>
    <row r="151" spans="2:4">
      <c r="B151" s="358" t="s">
        <v>329</v>
      </c>
      <c r="C151" s="358"/>
      <c r="D151" s="28" t="s">
        <v>797</v>
      </c>
    </row>
    <row r="152" spans="2:4" ht="28">
      <c r="B152" s="358" t="s">
        <v>332</v>
      </c>
      <c r="C152" s="358"/>
      <c r="D152" s="161" t="s">
        <v>79</v>
      </c>
    </row>
  </sheetData>
  <mergeCells count="128">
    <mergeCell ref="B147:D147"/>
    <mergeCell ref="B148:C148"/>
    <mergeCell ref="B149:C149"/>
    <mergeCell ref="B150:C150"/>
    <mergeCell ref="B151:C151"/>
    <mergeCell ref="B152:C152"/>
    <mergeCell ref="B46:C46"/>
    <mergeCell ref="B45:D45"/>
    <mergeCell ref="B18:C18"/>
    <mergeCell ref="B19:C19"/>
    <mergeCell ref="B20:C20"/>
    <mergeCell ref="B21:C21"/>
    <mergeCell ref="B22:C22"/>
    <mergeCell ref="B119:C119"/>
    <mergeCell ref="B120:C120"/>
    <mergeCell ref="B62:C62"/>
    <mergeCell ref="B63:C63"/>
    <mergeCell ref="B64:C64"/>
    <mergeCell ref="B65:C65"/>
    <mergeCell ref="B66:C66"/>
    <mergeCell ref="B53:C53"/>
    <mergeCell ref="B54:C54"/>
    <mergeCell ref="B55:C55"/>
    <mergeCell ref="B56:B57"/>
    <mergeCell ref="B51:C51"/>
    <mergeCell ref="B102:D102"/>
    <mergeCell ref="B112:D112"/>
    <mergeCell ref="B93:C93"/>
    <mergeCell ref="B94:C94"/>
    <mergeCell ref="B143:C143"/>
    <mergeCell ref="B144:C144"/>
    <mergeCell ref="B133:C133"/>
    <mergeCell ref="B134:C134"/>
    <mergeCell ref="B135:C135"/>
    <mergeCell ref="B136:C136"/>
    <mergeCell ref="B137:C137"/>
    <mergeCell ref="B126:C126"/>
    <mergeCell ref="B127:C127"/>
    <mergeCell ref="B128:C128"/>
    <mergeCell ref="B129:C129"/>
    <mergeCell ref="B130:C130"/>
    <mergeCell ref="B140:C140"/>
    <mergeCell ref="B141:C141"/>
    <mergeCell ref="B142:C142"/>
    <mergeCell ref="B132:D132"/>
    <mergeCell ref="B123:C123"/>
    <mergeCell ref="B117:C117"/>
    <mergeCell ref="B33:C33"/>
    <mergeCell ref="B34:C34"/>
    <mergeCell ref="B35:C35"/>
    <mergeCell ref="B36:C36"/>
    <mergeCell ref="B37:C37"/>
    <mergeCell ref="B38:C38"/>
    <mergeCell ref="B47:C47"/>
    <mergeCell ref="B48:C48"/>
    <mergeCell ref="B49:C49"/>
    <mergeCell ref="B113:C113"/>
    <mergeCell ref="B116:C116"/>
    <mergeCell ref="B104:C104"/>
    <mergeCell ref="B105:C105"/>
    <mergeCell ref="B106:C106"/>
    <mergeCell ref="B52:C52"/>
    <mergeCell ref="B39:C39"/>
    <mergeCell ref="B40:C40"/>
    <mergeCell ref="B41:C41"/>
    <mergeCell ref="B42:B43"/>
    <mergeCell ref="B96:C96"/>
    <mergeCell ref="B97:C97"/>
    <mergeCell ref="B98:B99"/>
    <mergeCell ref="B75:C75"/>
    <mergeCell ref="B76:C76"/>
    <mergeCell ref="B77:C77"/>
    <mergeCell ref="B87:D87"/>
    <mergeCell ref="B88:C88"/>
    <mergeCell ref="B89:C89"/>
    <mergeCell ref="B90:C90"/>
    <mergeCell ref="B91:C91"/>
    <mergeCell ref="B92:C92"/>
    <mergeCell ref="B67:C67"/>
    <mergeCell ref="B50:C50"/>
    <mergeCell ref="B122:C122"/>
    <mergeCell ref="B1:D1"/>
    <mergeCell ref="B23:C23"/>
    <mergeCell ref="B24:C24"/>
    <mergeCell ref="B25:C25"/>
    <mergeCell ref="B26:C26"/>
    <mergeCell ref="B27:C27"/>
    <mergeCell ref="B28:B29"/>
    <mergeCell ref="B32:C32"/>
    <mergeCell ref="B5:C5"/>
    <mergeCell ref="B6:C6"/>
    <mergeCell ref="B9:C9"/>
    <mergeCell ref="B10:C10"/>
    <mergeCell ref="B7:C7"/>
    <mergeCell ref="B8:C8"/>
    <mergeCell ref="B14:B15"/>
    <mergeCell ref="B11:C11"/>
    <mergeCell ref="B12:C12"/>
    <mergeCell ref="B13:C13"/>
    <mergeCell ref="B31:D31"/>
    <mergeCell ref="B17:D17"/>
    <mergeCell ref="B4:D4"/>
    <mergeCell ref="B95:C95"/>
    <mergeCell ref="B109:C109"/>
    <mergeCell ref="B68:C68"/>
    <mergeCell ref="B69:C69"/>
    <mergeCell ref="B70:B71"/>
    <mergeCell ref="B74:C74"/>
    <mergeCell ref="B61:C61"/>
    <mergeCell ref="B139:D139"/>
    <mergeCell ref="B125:D125"/>
    <mergeCell ref="B59:D59"/>
    <mergeCell ref="B118:D118"/>
    <mergeCell ref="B81:C81"/>
    <mergeCell ref="B82:C82"/>
    <mergeCell ref="B83:C83"/>
    <mergeCell ref="B84:B85"/>
    <mergeCell ref="B78:C78"/>
    <mergeCell ref="B79:C79"/>
    <mergeCell ref="B80:C80"/>
    <mergeCell ref="B60:C60"/>
    <mergeCell ref="B73:D73"/>
    <mergeCell ref="B107:C107"/>
    <mergeCell ref="B108:C108"/>
    <mergeCell ref="B114:C114"/>
    <mergeCell ref="B115:C115"/>
    <mergeCell ref="B103:C103"/>
    <mergeCell ref="B121:C121"/>
  </mergeCells>
  <phoneticPr fontId="3"/>
  <hyperlinks>
    <hyperlink ref="D61" r:id="rId1" xr:uid="{00000000-0004-0000-0200-000000000000}"/>
    <hyperlink ref="D75" r:id="rId2" xr:uid="{00000000-0004-0000-0200-000001000000}"/>
    <hyperlink ref="D89" r:id="rId3" xr:uid="{00000000-0004-0000-0200-000002000000}"/>
    <hyperlink ref="D134" r:id="rId4" xr:uid="{A6762A2C-0931-9648-83B7-AE855C4FB2D8}"/>
    <hyperlink ref="D141" r:id="rId5" xr:uid="{C5F4FAAB-96CB-D74A-9322-4FBFCEAED828}"/>
  </hyperlinks>
  <pageMargins left="0.70866141732283472" right="0.70866141732283472" top="0.74803149606299213" bottom="0.35433070866141736" header="0.31496062992125984" footer="0.11811023622047245"/>
  <pageSetup paperSize="9" scale="88" fitToHeight="6" orientation="portrait"/>
  <headerFooter>
    <oddHeader>&amp;R[ロシアの選挙制度]</oddHeader>
    <oddFooter>&amp;C&amp;P ページ</oddFooter>
  </headerFooter>
  <rowBreaks count="4" manualBreakCount="4">
    <brk id="30" max="16383" man="1"/>
    <brk id="57" max="3" man="1"/>
    <brk id="110" max="16383" man="1"/>
    <brk id="1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6"/>
  <sheetViews>
    <sheetView workbookViewId="0">
      <pane xSplit="2" ySplit="4" topLeftCell="C28" activePane="bottomRight" state="frozen"/>
      <selection pane="topRight" activeCell="E1" sqref="E1"/>
      <selection pane="bottomLeft" activeCell="A5" sqref="A5"/>
      <selection pane="bottomRight" activeCell="F32" sqref="A3:R75"/>
    </sheetView>
  </sheetViews>
  <sheetFormatPr baseColWidth="10" defaultColWidth="8.83203125" defaultRowHeight="14"/>
  <cols>
    <col min="1" max="1" width="11.83203125" style="11" customWidth="1"/>
    <col min="2" max="2" width="13" style="12" customWidth="1"/>
    <col min="3" max="3" width="20.83203125" style="14" customWidth="1"/>
    <col min="4" max="4" width="17.83203125" style="15" customWidth="1"/>
    <col min="5" max="5" width="17.83203125" style="14" customWidth="1"/>
    <col min="6" max="6" width="26.5" style="16" customWidth="1"/>
    <col min="7" max="7" width="13" style="11" customWidth="1"/>
    <col min="8" max="10" width="21.6640625" style="16" customWidth="1"/>
    <col min="11" max="11" width="26.33203125" style="16" customWidth="1"/>
    <col min="12" max="12" width="13" style="12" customWidth="1"/>
    <col min="13" max="17" width="13" style="13" customWidth="1"/>
    <col min="18" max="256" width="13" style="17" customWidth="1"/>
    <col min="257" max="16384" width="8.83203125" style="17"/>
  </cols>
  <sheetData>
    <row r="1" spans="1:18" ht="17">
      <c r="A1" s="32" t="s">
        <v>468</v>
      </c>
      <c r="K1" s="33"/>
    </row>
    <row r="2" spans="1:18" ht="15" thickBot="1">
      <c r="A2" s="42"/>
      <c r="C2" s="18"/>
      <c r="D2" s="19"/>
      <c r="E2" s="18"/>
      <c r="F2" s="20"/>
      <c r="K2" s="20"/>
    </row>
    <row r="3" spans="1:18" s="21" customFormat="1" ht="45.75" customHeight="1" thickTop="1" thickBot="1">
      <c r="A3" s="384" t="s">
        <v>438</v>
      </c>
      <c r="B3" s="386" t="s">
        <v>641</v>
      </c>
      <c r="C3" s="388" t="s">
        <v>576</v>
      </c>
      <c r="D3" s="388" t="s">
        <v>642</v>
      </c>
      <c r="E3" s="388" t="s">
        <v>439</v>
      </c>
      <c r="F3" s="395" t="s">
        <v>440</v>
      </c>
      <c r="G3" s="384" t="s">
        <v>441</v>
      </c>
      <c r="H3" s="391" t="s">
        <v>643</v>
      </c>
      <c r="I3" s="392"/>
      <c r="J3" s="392"/>
      <c r="K3" s="393"/>
      <c r="L3" s="382" t="s">
        <v>644</v>
      </c>
      <c r="M3" s="383"/>
      <c r="N3" s="383"/>
      <c r="O3" s="383"/>
      <c r="P3" s="383"/>
      <c r="Q3" s="383"/>
    </row>
    <row r="4" spans="1:18" s="21" customFormat="1" ht="15" customHeight="1" thickTop="1" thickBot="1">
      <c r="A4" s="385"/>
      <c r="B4" s="387"/>
      <c r="C4" s="389"/>
      <c r="D4" s="389"/>
      <c r="E4" s="394"/>
      <c r="F4" s="396"/>
      <c r="G4" s="390"/>
      <c r="H4" s="61" t="s">
        <v>271</v>
      </c>
      <c r="I4" s="62" t="s">
        <v>272</v>
      </c>
      <c r="J4" s="62" t="s">
        <v>273</v>
      </c>
      <c r="K4" s="34" t="s">
        <v>274</v>
      </c>
      <c r="L4" s="80">
        <v>1993</v>
      </c>
      <c r="M4" s="81">
        <v>1995</v>
      </c>
      <c r="N4" s="82">
        <v>1999</v>
      </c>
      <c r="O4" s="80">
        <v>2003</v>
      </c>
      <c r="P4" s="81">
        <v>2007</v>
      </c>
      <c r="Q4" s="327">
        <v>2011</v>
      </c>
      <c r="R4" s="334">
        <v>2016</v>
      </c>
    </row>
    <row r="5" spans="1:18" s="40" customFormat="1" ht="127" thickTop="1">
      <c r="A5" s="52" t="s">
        <v>378</v>
      </c>
      <c r="B5" s="83" t="s">
        <v>645</v>
      </c>
      <c r="C5" s="41" t="s">
        <v>548</v>
      </c>
      <c r="D5" s="84" t="s">
        <v>646</v>
      </c>
      <c r="E5" s="70" t="s">
        <v>443</v>
      </c>
      <c r="F5" s="63" t="s">
        <v>553</v>
      </c>
      <c r="G5" s="337">
        <v>1993</v>
      </c>
      <c r="H5" s="56" t="s">
        <v>275</v>
      </c>
      <c r="I5" s="84" t="s">
        <v>647</v>
      </c>
      <c r="J5" s="85" t="s">
        <v>648</v>
      </c>
      <c r="K5" s="86" t="s">
        <v>649</v>
      </c>
      <c r="L5" s="87" t="s">
        <v>650</v>
      </c>
      <c r="M5" s="88" t="s">
        <v>651</v>
      </c>
      <c r="N5" s="88" t="s">
        <v>652</v>
      </c>
      <c r="O5" s="88" t="s">
        <v>653</v>
      </c>
      <c r="P5" s="100" t="s">
        <v>442</v>
      </c>
      <c r="Q5" s="328"/>
      <c r="R5" s="333"/>
    </row>
    <row r="6" spans="1:18" ht="56">
      <c r="A6" s="53"/>
      <c r="B6" s="89" t="s">
        <v>654</v>
      </c>
      <c r="C6" s="23" t="s">
        <v>24</v>
      </c>
      <c r="D6" s="24" t="s">
        <v>655</v>
      </c>
      <c r="E6" s="27" t="s">
        <v>25</v>
      </c>
      <c r="F6" s="30"/>
      <c r="G6" s="53"/>
      <c r="H6" s="57" t="s">
        <v>577</v>
      </c>
      <c r="I6" s="24"/>
      <c r="J6" s="24"/>
      <c r="K6" s="27"/>
      <c r="L6" s="90"/>
      <c r="M6" s="336"/>
      <c r="N6" s="336" t="s">
        <v>656</v>
      </c>
      <c r="O6" s="336"/>
      <c r="P6" s="101"/>
      <c r="Q6" s="329"/>
      <c r="R6" s="331"/>
    </row>
    <row r="7" spans="1:18" ht="126">
      <c r="A7" s="53"/>
      <c r="B7" s="89" t="s">
        <v>654</v>
      </c>
      <c r="C7" s="23" t="s">
        <v>26</v>
      </c>
      <c r="D7" s="24" t="s">
        <v>657</v>
      </c>
      <c r="E7" s="27" t="s">
        <v>27</v>
      </c>
      <c r="F7" s="30"/>
      <c r="G7" s="53"/>
      <c r="H7" s="57" t="s">
        <v>269</v>
      </c>
      <c r="I7" s="24"/>
      <c r="J7" s="24"/>
      <c r="K7" s="27"/>
      <c r="L7" s="90"/>
      <c r="M7" s="336"/>
      <c r="N7" s="336" t="s">
        <v>656</v>
      </c>
      <c r="O7" s="336"/>
      <c r="P7" s="101"/>
      <c r="Q7" s="329"/>
      <c r="R7" s="331"/>
    </row>
    <row r="8" spans="1:18" ht="42">
      <c r="A8" s="53"/>
      <c r="B8" s="89" t="s">
        <v>654</v>
      </c>
      <c r="C8" s="23" t="s">
        <v>28</v>
      </c>
      <c r="D8" s="24" t="s">
        <v>658</v>
      </c>
      <c r="E8" s="27" t="s">
        <v>29</v>
      </c>
      <c r="F8" s="30"/>
      <c r="G8" s="53">
        <v>1995</v>
      </c>
      <c r="H8" s="57" t="s">
        <v>659</v>
      </c>
      <c r="I8" s="24"/>
      <c r="J8" s="24"/>
      <c r="K8" s="27"/>
      <c r="L8" s="90"/>
      <c r="M8" s="336" t="s">
        <v>660</v>
      </c>
      <c r="N8" s="336"/>
      <c r="O8" s="336"/>
      <c r="P8" s="101"/>
      <c r="Q8" s="329"/>
      <c r="R8" s="331"/>
    </row>
    <row r="9" spans="1:18">
      <c r="A9" s="53"/>
      <c r="B9" s="89" t="s">
        <v>654</v>
      </c>
      <c r="C9" s="23" t="s">
        <v>30</v>
      </c>
      <c r="D9" s="24" t="s">
        <v>661</v>
      </c>
      <c r="E9" s="27" t="s">
        <v>31</v>
      </c>
      <c r="F9" s="30"/>
      <c r="G9" s="53"/>
      <c r="H9" s="57"/>
      <c r="I9" s="24"/>
      <c r="J9" s="24"/>
      <c r="K9" s="27"/>
      <c r="L9" s="90"/>
      <c r="M9" s="336" t="s">
        <v>656</v>
      </c>
      <c r="N9" s="336"/>
      <c r="O9" s="336"/>
      <c r="P9" s="101"/>
      <c r="Q9" s="329"/>
      <c r="R9" s="331"/>
    </row>
    <row r="10" spans="1:18" ht="28">
      <c r="A10" s="53"/>
      <c r="B10" s="89" t="s">
        <v>654</v>
      </c>
      <c r="C10" s="23" t="s">
        <v>32</v>
      </c>
      <c r="D10" s="24" t="s">
        <v>662</v>
      </c>
      <c r="E10" s="27" t="s">
        <v>33</v>
      </c>
      <c r="F10" s="30"/>
      <c r="G10" s="53"/>
      <c r="H10" s="57" t="s">
        <v>663</v>
      </c>
      <c r="I10" s="24"/>
      <c r="J10" s="24"/>
      <c r="K10" s="27"/>
      <c r="L10" s="90"/>
      <c r="M10" s="336" t="s">
        <v>664</v>
      </c>
      <c r="N10" s="336"/>
      <c r="O10" s="336"/>
      <c r="P10" s="101"/>
      <c r="Q10" s="329"/>
      <c r="R10" s="331"/>
    </row>
    <row r="11" spans="1:18" ht="98">
      <c r="A11" s="53"/>
      <c r="B11" s="89" t="s">
        <v>654</v>
      </c>
      <c r="C11" s="23" t="s">
        <v>34</v>
      </c>
      <c r="D11" s="24" t="s">
        <v>665</v>
      </c>
      <c r="E11" s="27" t="s">
        <v>35</v>
      </c>
      <c r="F11" s="30"/>
      <c r="G11" s="53">
        <v>1993</v>
      </c>
      <c r="H11" s="57" t="s">
        <v>666</v>
      </c>
      <c r="I11" s="24" t="s">
        <v>467</v>
      </c>
      <c r="J11" s="24" t="s">
        <v>667</v>
      </c>
      <c r="K11" s="27"/>
      <c r="L11" s="90" t="s">
        <v>656</v>
      </c>
      <c r="M11" s="336"/>
      <c r="N11" s="336"/>
      <c r="O11" s="336"/>
      <c r="P11" s="101"/>
      <c r="Q11" s="329"/>
      <c r="R11" s="331"/>
    </row>
    <row r="12" spans="1:18" ht="42">
      <c r="A12" s="53"/>
      <c r="B12" s="89" t="s">
        <v>654</v>
      </c>
      <c r="C12" s="23" t="s">
        <v>257</v>
      </c>
      <c r="D12" s="24" t="s">
        <v>668</v>
      </c>
      <c r="E12" s="27" t="s">
        <v>95</v>
      </c>
      <c r="F12" s="30"/>
      <c r="G12" s="53"/>
      <c r="H12" s="57"/>
      <c r="I12" s="24"/>
      <c r="J12" s="24" t="s">
        <v>289</v>
      </c>
      <c r="K12" s="27"/>
      <c r="L12" s="90" t="s">
        <v>656</v>
      </c>
      <c r="M12" s="336"/>
      <c r="N12" s="336"/>
      <c r="O12" s="336"/>
      <c r="P12" s="101"/>
      <c r="Q12" s="329"/>
      <c r="R12" s="331"/>
    </row>
    <row r="13" spans="1:18" ht="28">
      <c r="A13" s="53"/>
      <c r="B13" s="89" t="s">
        <v>669</v>
      </c>
      <c r="C13" s="26" t="s">
        <v>404</v>
      </c>
      <c r="D13" s="24" t="s">
        <v>670</v>
      </c>
      <c r="E13" s="27" t="s">
        <v>298</v>
      </c>
      <c r="F13" s="30"/>
      <c r="G13" s="53"/>
      <c r="H13" s="57"/>
      <c r="I13" s="24"/>
      <c r="J13" s="24"/>
      <c r="K13" s="27"/>
      <c r="L13" s="90"/>
      <c r="M13" s="336"/>
      <c r="N13" s="336"/>
      <c r="O13" s="336" t="s">
        <v>660</v>
      </c>
      <c r="P13" s="101"/>
      <c r="Q13" s="329"/>
      <c r="R13" s="331"/>
    </row>
    <row r="14" spans="1:18" ht="28">
      <c r="A14" s="54"/>
      <c r="B14" s="89" t="s">
        <v>671</v>
      </c>
      <c r="C14" s="26" t="s">
        <v>258</v>
      </c>
      <c r="D14" s="24" t="s">
        <v>672</v>
      </c>
      <c r="E14" s="27" t="s">
        <v>36</v>
      </c>
      <c r="F14" s="30"/>
      <c r="G14" s="53"/>
      <c r="H14" s="57" t="s">
        <v>262</v>
      </c>
      <c r="I14" s="24"/>
      <c r="J14" s="24"/>
      <c r="K14" s="27"/>
      <c r="L14" s="90"/>
      <c r="M14" s="336" t="s">
        <v>673</v>
      </c>
      <c r="N14" s="336"/>
      <c r="O14" s="336"/>
      <c r="P14" s="101"/>
      <c r="Q14" s="329"/>
      <c r="R14" s="331"/>
    </row>
    <row r="15" spans="1:18" ht="42">
      <c r="A15" s="53" t="s">
        <v>399</v>
      </c>
      <c r="B15" s="89" t="s">
        <v>674</v>
      </c>
      <c r="C15" s="26" t="s">
        <v>494</v>
      </c>
      <c r="D15" s="24" t="s">
        <v>675</v>
      </c>
      <c r="E15" s="27" t="s">
        <v>469</v>
      </c>
      <c r="F15" s="30"/>
      <c r="G15" s="53"/>
      <c r="H15" s="57"/>
      <c r="I15" s="24" t="s">
        <v>470</v>
      </c>
      <c r="J15" s="24"/>
      <c r="K15" s="27" t="s">
        <v>578</v>
      </c>
      <c r="L15" s="90"/>
      <c r="M15" s="336" t="s">
        <v>676</v>
      </c>
      <c r="N15" s="336"/>
      <c r="O15" s="336"/>
      <c r="P15" s="101"/>
      <c r="Q15" s="329"/>
      <c r="R15" s="331"/>
    </row>
    <row r="16" spans="1:18" ht="70">
      <c r="A16" s="55" t="s">
        <v>544</v>
      </c>
      <c r="B16" s="91" t="s">
        <v>645</v>
      </c>
      <c r="C16" s="39" t="s">
        <v>450</v>
      </c>
      <c r="D16" s="37" t="s">
        <v>677</v>
      </c>
      <c r="E16" s="50" t="s">
        <v>296</v>
      </c>
      <c r="F16" s="51" t="s">
        <v>451</v>
      </c>
      <c r="G16" s="55">
        <v>2007</v>
      </c>
      <c r="H16" s="58" t="s">
        <v>80</v>
      </c>
      <c r="I16" s="37" t="s">
        <v>864</v>
      </c>
      <c r="J16" s="37"/>
      <c r="K16" s="27"/>
      <c r="L16" s="92"/>
      <c r="M16" s="93"/>
      <c r="N16" s="93"/>
      <c r="O16" s="93"/>
      <c r="P16" s="102" t="s">
        <v>442</v>
      </c>
      <c r="Q16" s="329"/>
      <c r="R16" s="404" t="s">
        <v>458</v>
      </c>
    </row>
    <row r="17" spans="1:18" ht="98">
      <c r="A17" s="55" t="s">
        <v>434</v>
      </c>
      <c r="B17" s="91" t="s">
        <v>645</v>
      </c>
      <c r="C17" s="38" t="s">
        <v>461</v>
      </c>
      <c r="D17" s="106" t="s">
        <v>877</v>
      </c>
      <c r="E17" s="50" t="s">
        <v>462</v>
      </c>
      <c r="F17" s="405" t="s">
        <v>788</v>
      </c>
      <c r="G17" s="55">
        <v>2001</v>
      </c>
      <c r="H17" s="58" t="s">
        <v>81</v>
      </c>
      <c r="I17" s="37" t="s">
        <v>471</v>
      </c>
      <c r="J17" s="24"/>
      <c r="K17" s="27"/>
      <c r="L17" s="92"/>
      <c r="M17" s="93"/>
      <c r="N17" s="93"/>
      <c r="O17" s="93" t="s">
        <v>656</v>
      </c>
      <c r="P17" s="102" t="s">
        <v>656</v>
      </c>
      <c r="Q17" s="329" t="s">
        <v>782</v>
      </c>
      <c r="R17" s="404" t="s">
        <v>782</v>
      </c>
    </row>
    <row r="18" spans="1:18" ht="65" customHeight="1">
      <c r="A18" s="55" t="s">
        <v>881</v>
      </c>
      <c r="B18" s="91" t="s">
        <v>645</v>
      </c>
      <c r="C18" s="38" t="s">
        <v>875</v>
      </c>
      <c r="D18" s="406" t="s">
        <v>876</v>
      </c>
      <c r="E18" s="50" t="s">
        <v>879</v>
      </c>
      <c r="F18" s="407" t="s">
        <v>878</v>
      </c>
      <c r="G18" s="55">
        <v>2016</v>
      </c>
      <c r="H18" s="408" t="s">
        <v>882</v>
      </c>
      <c r="I18" s="37"/>
      <c r="J18" s="24"/>
      <c r="K18" s="27"/>
      <c r="L18" s="92"/>
      <c r="M18" s="93"/>
      <c r="N18" s="93"/>
      <c r="O18" s="93"/>
      <c r="P18" s="102"/>
      <c r="Q18" s="329"/>
      <c r="R18" s="404" t="s">
        <v>458</v>
      </c>
    </row>
    <row r="19" spans="1:18" s="69" customFormat="1" ht="80.25" customHeight="1">
      <c r="A19" s="53" t="s">
        <v>880</v>
      </c>
      <c r="B19" s="89" t="s">
        <v>645</v>
      </c>
      <c r="C19" s="23" t="s">
        <v>541</v>
      </c>
      <c r="D19" s="24" t="s">
        <v>678</v>
      </c>
      <c r="E19" s="27" t="s">
        <v>543</v>
      </c>
      <c r="F19" s="30" t="s">
        <v>542</v>
      </c>
      <c r="G19" s="53">
        <v>2008</v>
      </c>
      <c r="H19" s="57" t="s">
        <v>679</v>
      </c>
      <c r="I19" s="409" t="s">
        <v>892</v>
      </c>
      <c r="J19" s="409" t="s">
        <v>873</v>
      </c>
      <c r="K19" s="27"/>
      <c r="L19" s="90"/>
      <c r="M19" s="336"/>
      <c r="N19" s="336"/>
      <c r="O19" s="336"/>
      <c r="P19" s="101"/>
      <c r="Q19" s="329" t="s">
        <v>783</v>
      </c>
      <c r="R19" s="331"/>
    </row>
    <row r="20" spans="1:18" ht="56">
      <c r="A20" s="53" t="s">
        <v>72</v>
      </c>
      <c r="B20" s="89" t="s">
        <v>645</v>
      </c>
      <c r="C20" s="23" t="s">
        <v>456</v>
      </c>
      <c r="D20" s="24" t="s">
        <v>680</v>
      </c>
      <c r="E20" s="71" t="s">
        <v>457</v>
      </c>
      <c r="F20" s="30"/>
      <c r="G20" s="53"/>
      <c r="H20" s="57" t="s">
        <v>579</v>
      </c>
      <c r="I20" s="24" t="s">
        <v>580</v>
      </c>
      <c r="J20" s="24"/>
      <c r="K20" s="27"/>
      <c r="L20" s="90"/>
      <c r="M20" s="336"/>
      <c r="N20" s="336" t="s">
        <v>650</v>
      </c>
      <c r="O20" s="336" t="s">
        <v>681</v>
      </c>
      <c r="P20" s="101"/>
      <c r="Q20" s="329"/>
      <c r="R20" s="331"/>
    </row>
    <row r="21" spans="1:18" ht="42">
      <c r="A21" s="53" t="s">
        <v>420</v>
      </c>
      <c r="B21" s="89" t="s">
        <v>645</v>
      </c>
      <c r="C21" s="23" t="s">
        <v>491</v>
      </c>
      <c r="D21" s="24" t="s">
        <v>682</v>
      </c>
      <c r="E21" s="27" t="s">
        <v>492</v>
      </c>
      <c r="F21" s="30"/>
      <c r="G21" s="53">
        <v>1995</v>
      </c>
      <c r="H21" s="57" t="s">
        <v>280</v>
      </c>
      <c r="I21" s="24"/>
      <c r="J21" s="24"/>
      <c r="K21" s="27"/>
      <c r="L21" s="90"/>
      <c r="M21" s="336" t="s">
        <v>650</v>
      </c>
      <c r="N21" s="336" t="s">
        <v>650</v>
      </c>
      <c r="O21" s="336"/>
      <c r="P21" s="101"/>
      <c r="Q21" s="329"/>
      <c r="R21" s="331"/>
    </row>
    <row r="22" spans="1:18" ht="112">
      <c r="A22" s="53" t="s">
        <v>436</v>
      </c>
      <c r="B22" s="89" t="s">
        <v>669</v>
      </c>
      <c r="C22" s="23" t="s">
        <v>373</v>
      </c>
      <c r="D22" s="24" t="s">
        <v>683</v>
      </c>
      <c r="E22" s="27" t="s">
        <v>449</v>
      </c>
      <c r="F22" s="30"/>
      <c r="G22" s="53">
        <v>1993</v>
      </c>
      <c r="H22" s="57"/>
      <c r="I22" s="24" t="s">
        <v>684</v>
      </c>
      <c r="J22" s="24" t="s">
        <v>581</v>
      </c>
      <c r="K22" s="27"/>
      <c r="L22" s="90" t="s">
        <v>650</v>
      </c>
      <c r="M22" s="336"/>
      <c r="N22" s="336"/>
      <c r="O22" s="336"/>
      <c r="P22" s="101"/>
      <c r="Q22" s="329"/>
      <c r="R22" s="331"/>
    </row>
    <row r="23" spans="1:18" ht="53" customHeight="1">
      <c r="A23" s="53" t="s">
        <v>868</v>
      </c>
      <c r="B23" s="410" t="s">
        <v>869</v>
      </c>
      <c r="C23" s="23" t="s">
        <v>866</v>
      </c>
      <c r="D23" s="161" t="s">
        <v>871</v>
      </c>
      <c r="E23" s="27" t="s">
        <v>870</v>
      </c>
      <c r="F23" s="30" t="s">
        <v>872</v>
      </c>
      <c r="G23" s="53">
        <v>2012</v>
      </c>
      <c r="H23" s="170" t="s">
        <v>883</v>
      </c>
      <c r="I23" s="24"/>
      <c r="J23" s="24"/>
      <c r="K23" s="27"/>
      <c r="L23" s="90"/>
      <c r="M23" s="336"/>
      <c r="N23" s="336"/>
      <c r="O23" s="336"/>
      <c r="P23" s="101"/>
      <c r="Q23" s="329"/>
      <c r="R23" s="404" t="s">
        <v>874</v>
      </c>
    </row>
    <row r="24" spans="1:18" ht="70">
      <c r="A24" s="53" t="s">
        <v>380</v>
      </c>
      <c r="B24" s="89" t="s">
        <v>685</v>
      </c>
      <c r="C24" s="77" t="s">
        <v>452</v>
      </c>
      <c r="D24" s="24" t="s">
        <v>686</v>
      </c>
      <c r="E24" s="27" t="s">
        <v>453</v>
      </c>
      <c r="F24" s="30"/>
      <c r="G24" s="53">
        <v>1992</v>
      </c>
      <c r="H24" s="57" t="s">
        <v>82</v>
      </c>
      <c r="I24" s="24"/>
      <c r="J24" s="24" t="s">
        <v>276</v>
      </c>
      <c r="K24" s="27"/>
      <c r="L24" s="90" t="s">
        <v>660</v>
      </c>
      <c r="M24" s="336"/>
      <c r="N24" s="336"/>
      <c r="O24" s="336"/>
      <c r="P24" s="101"/>
      <c r="Q24" s="329"/>
      <c r="R24" s="331"/>
    </row>
    <row r="25" spans="1:18" ht="98">
      <c r="A25" s="53" t="s">
        <v>545</v>
      </c>
      <c r="B25" s="89" t="s">
        <v>645</v>
      </c>
      <c r="C25" s="26" t="s">
        <v>459</v>
      </c>
      <c r="D25" s="24" t="s">
        <v>687</v>
      </c>
      <c r="E25" s="27" t="s">
        <v>69</v>
      </c>
      <c r="F25" s="30" t="s">
        <v>460</v>
      </c>
      <c r="G25" s="53">
        <v>1990</v>
      </c>
      <c r="H25" s="57"/>
      <c r="I25" s="37" t="s">
        <v>688</v>
      </c>
      <c r="J25" s="24" t="s">
        <v>540</v>
      </c>
      <c r="K25" s="27"/>
      <c r="L25" s="94" t="s">
        <v>689</v>
      </c>
      <c r="M25" s="336"/>
      <c r="N25" s="336"/>
      <c r="O25" s="336" t="s">
        <v>458</v>
      </c>
      <c r="P25" s="101" t="s">
        <v>442</v>
      </c>
      <c r="Q25" s="329"/>
      <c r="R25" s="331"/>
    </row>
    <row r="26" spans="1:18" ht="42">
      <c r="A26" s="53" t="s">
        <v>137</v>
      </c>
      <c r="B26" s="89" t="s">
        <v>674</v>
      </c>
      <c r="C26" s="23" t="s">
        <v>454</v>
      </c>
      <c r="D26" s="24" t="s">
        <v>690</v>
      </c>
      <c r="E26" s="27" t="s">
        <v>455</v>
      </c>
      <c r="F26" s="30"/>
      <c r="G26" s="53">
        <v>1994</v>
      </c>
      <c r="H26" s="57" t="s">
        <v>691</v>
      </c>
      <c r="I26" s="24"/>
      <c r="J26" s="24"/>
      <c r="K26" s="27"/>
      <c r="L26" s="94"/>
      <c r="M26" s="336" t="s">
        <v>656</v>
      </c>
      <c r="N26" s="336"/>
      <c r="O26" s="336"/>
      <c r="P26" s="101"/>
      <c r="Q26" s="329"/>
      <c r="R26" s="331"/>
    </row>
    <row r="27" spans="1:18" ht="28">
      <c r="A27" s="53"/>
      <c r="B27" s="89" t="s">
        <v>645</v>
      </c>
      <c r="C27" s="26" t="s">
        <v>37</v>
      </c>
      <c r="D27" s="24" t="s">
        <v>692</v>
      </c>
      <c r="E27" s="27" t="s">
        <v>38</v>
      </c>
      <c r="F27" s="30"/>
      <c r="G27" s="53"/>
      <c r="H27" s="57"/>
      <c r="I27" s="24"/>
      <c r="J27" s="24"/>
      <c r="K27" s="27"/>
      <c r="L27" s="90" t="s">
        <v>656</v>
      </c>
      <c r="M27" s="336"/>
      <c r="N27" s="336"/>
      <c r="O27" s="336"/>
      <c r="P27" s="101"/>
      <c r="Q27" s="329"/>
      <c r="R27" s="331"/>
    </row>
    <row r="28" spans="1:18" ht="57" customHeight="1">
      <c r="A28" s="53" t="s">
        <v>857</v>
      </c>
      <c r="B28" s="89" t="s">
        <v>645</v>
      </c>
      <c r="C28" s="26" t="s">
        <v>859</v>
      </c>
      <c r="D28" s="161" t="s">
        <v>861</v>
      </c>
      <c r="E28" s="27" t="s">
        <v>860</v>
      </c>
      <c r="F28" s="30" t="s">
        <v>858</v>
      </c>
      <c r="G28" s="53">
        <v>2012</v>
      </c>
      <c r="H28" s="170" t="s">
        <v>862</v>
      </c>
      <c r="I28" s="24"/>
      <c r="J28" s="24"/>
      <c r="K28" s="27"/>
      <c r="L28" s="90"/>
      <c r="M28" s="336"/>
      <c r="N28" s="336"/>
      <c r="O28" s="336"/>
      <c r="P28" s="101"/>
      <c r="Q28" s="329"/>
      <c r="R28" s="404" t="s">
        <v>442</v>
      </c>
    </row>
    <row r="29" spans="1:18" ht="84">
      <c r="A29" s="53" t="s">
        <v>416</v>
      </c>
      <c r="B29" s="89" t="s">
        <v>645</v>
      </c>
      <c r="C29" s="26" t="s">
        <v>481</v>
      </c>
      <c r="D29" s="24" t="s">
        <v>693</v>
      </c>
      <c r="E29" s="27" t="s">
        <v>68</v>
      </c>
      <c r="F29" s="30" t="s">
        <v>482</v>
      </c>
      <c r="G29" s="53">
        <v>1993</v>
      </c>
      <c r="H29" s="57" t="s">
        <v>277</v>
      </c>
      <c r="I29" s="24"/>
      <c r="J29" s="24" t="s">
        <v>694</v>
      </c>
      <c r="K29" s="27"/>
      <c r="L29" s="94" t="s">
        <v>656</v>
      </c>
      <c r="M29" s="336" t="s">
        <v>656</v>
      </c>
      <c r="N29" s="336" t="s">
        <v>656</v>
      </c>
      <c r="O29" s="336" t="s">
        <v>656</v>
      </c>
      <c r="P29" s="101" t="s">
        <v>656</v>
      </c>
      <c r="Q29" s="329" t="s">
        <v>784</v>
      </c>
      <c r="R29" s="404" t="s">
        <v>782</v>
      </c>
    </row>
    <row r="30" spans="1:18" ht="42">
      <c r="A30" s="53"/>
      <c r="B30" s="89" t="s">
        <v>654</v>
      </c>
      <c r="C30" s="23" t="s">
        <v>39</v>
      </c>
      <c r="D30" s="24" t="s">
        <v>695</v>
      </c>
      <c r="E30" s="71" t="s">
        <v>297</v>
      </c>
      <c r="F30" s="30"/>
      <c r="G30" s="53"/>
      <c r="H30" s="57"/>
      <c r="I30" s="24"/>
      <c r="J30" s="24"/>
      <c r="K30" s="27"/>
      <c r="L30" s="94"/>
      <c r="M30" s="336" t="s">
        <v>656</v>
      </c>
      <c r="N30" s="336"/>
      <c r="O30" s="336"/>
      <c r="P30" s="101"/>
      <c r="Q30" s="329"/>
      <c r="R30" s="331"/>
    </row>
    <row r="31" spans="1:18" ht="98">
      <c r="A31" s="53" t="s">
        <v>437</v>
      </c>
      <c r="B31" s="89" t="s">
        <v>674</v>
      </c>
      <c r="C31" s="23" t="s">
        <v>486</v>
      </c>
      <c r="D31" s="24" t="s">
        <v>696</v>
      </c>
      <c r="E31" s="27" t="s">
        <v>487</v>
      </c>
      <c r="F31" s="30"/>
      <c r="G31" s="53"/>
      <c r="H31" s="57" t="s">
        <v>697</v>
      </c>
      <c r="I31" s="24"/>
      <c r="J31" s="24"/>
      <c r="K31" s="27"/>
      <c r="L31" s="94"/>
      <c r="M31" s="336"/>
      <c r="N31" s="336" t="s">
        <v>656</v>
      </c>
      <c r="O31" s="336"/>
      <c r="P31" s="101"/>
      <c r="Q31" s="329"/>
      <c r="R31" s="331"/>
    </row>
    <row r="32" spans="1:18" ht="56">
      <c r="A32" s="54" t="s">
        <v>419</v>
      </c>
      <c r="B32" s="89" t="s">
        <v>645</v>
      </c>
      <c r="C32" s="23" t="s">
        <v>488</v>
      </c>
      <c r="D32" s="24" t="s">
        <v>698</v>
      </c>
      <c r="E32" s="27" t="s">
        <v>489</v>
      </c>
      <c r="F32" s="30" t="s">
        <v>490</v>
      </c>
      <c r="G32" s="53" t="s">
        <v>91</v>
      </c>
      <c r="H32" s="57" t="s">
        <v>279</v>
      </c>
      <c r="I32" s="24"/>
      <c r="J32" s="24"/>
      <c r="K32" s="27" t="s">
        <v>582</v>
      </c>
      <c r="L32" s="94" t="s">
        <v>689</v>
      </c>
      <c r="M32" s="336" t="s">
        <v>656</v>
      </c>
      <c r="N32" s="336" t="s">
        <v>699</v>
      </c>
      <c r="O32" s="336" t="s">
        <v>656</v>
      </c>
      <c r="P32" s="101" t="s">
        <v>656</v>
      </c>
      <c r="Q32" s="329" t="s">
        <v>785</v>
      </c>
      <c r="R32" s="404" t="s">
        <v>782</v>
      </c>
    </row>
    <row r="33" spans="1:18" ht="84">
      <c r="A33" s="53" t="s">
        <v>401</v>
      </c>
      <c r="B33" s="89" t="s">
        <v>669</v>
      </c>
      <c r="C33" s="23" t="s">
        <v>549</v>
      </c>
      <c r="D33" s="24" t="s">
        <v>700</v>
      </c>
      <c r="E33" s="27" t="s">
        <v>473</v>
      </c>
      <c r="F33" s="30"/>
      <c r="G33" s="53">
        <v>1999</v>
      </c>
      <c r="H33" s="57"/>
      <c r="I33" s="24" t="s">
        <v>83</v>
      </c>
      <c r="J33" s="24"/>
      <c r="K33" s="27"/>
      <c r="L33" s="90"/>
      <c r="M33" s="336"/>
      <c r="N33" s="336" t="s">
        <v>660</v>
      </c>
      <c r="O33" s="336"/>
      <c r="P33" s="101"/>
      <c r="Q33" s="329"/>
      <c r="R33" s="331"/>
    </row>
    <row r="34" spans="1:18">
      <c r="A34" s="53"/>
      <c r="B34" s="89" t="s">
        <v>645</v>
      </c>
      <c r="C34" s="23" t="s">
        <v>40</v>
      </c>
      <c r="D34" s="24" t="s">
        <v>701</v>
      </c>
      <c r="E34" s="27" t="s">
        <v>702</v>
      </c>
      <c r="F34" s="30"/>
      <c r="G34" s="53"/>
      <c r="H34" s="57"/>
      <c r="I34" s="24"/>
      <c r="J34" s="24"/>
      <c r="K34" s="27"/>
      <c r="L34" s="90"/>
      <c r="M34" s="336" t="s">
        <v>703</v>
      </c>
      <c r="N34" s="336"/>
      <c r="O34" s="336"/>
      <c r="P34" s="101"/>
      <c r="Q34" s="329"/>
      <c r="R34" s="331"/>
    </row>
    <row r="35" spans="1:18" ht="56">
      <c r="A35" s="53" t="s">
        <v>408</v>
      </c>
      <c r="B35" s="89" t="s">
        <v>645</v>
      </c>
      <c r="C35" s="26" t="s">
        <v>551</v>
      </c>
      <c r="D35" s="24" t="s">
        <v>704</v>
      </c>
      <c r="E35" s="27" t="s">
        <v>293</v>
      </c>
      <c r="F35" s="30" t="s">
        <v>493</v>
      </c>
      <c r="G35" s="53">
        <v>2001</v>
      </c>
      <c r="H35" s="57" t="s">
        <v>583</v>
      </c>
      <c r="I35" s="72" t="s">
        <v>584</v>
      </c>
      <c r="J35" s="24"/>
      <c r="K35" s="27" t="s">
        <v>585</v>
      </c>
      <c r="L35" s="90"/>
      <c r="M35" s="336"/>
      <c r="N35" s="336"/>
      <c r="O35" s="336" t="s">
        <v>705</v>
      </c>
      <c r="P35" s="101"/>
      <c r="Q35" s="329"/>
      <c r="R35" s="331"/>
    </row>
    <row r="36" spans="1:18" ht="28">
      <c r="A36" s="55"/>
      <c r="B36" s="91" t="s">
        <v>645</v>
      </c>
      <c r="C36" s="38" t="s">
        <v>41</v>
      </c>
      <c r="D36" s="37" t="s">
        <v>706</v>
      </c>
      <c r="E36" s="50" t="s">
        <v>294</v>
      </c>
      <c r="F36" s="51" t="s">
        <v>42</v>
      </c>
      <c r="G36" s="55">
        <v>2007</v>
      </c>
      <c r="H36" s="58" t="s">
        <v>290</v>
      </c>
      <c r="I36" s="37"/>
      <c r="J36" s="37"/>
      <c r="K36" s="27"/>
      <c r="L36" s="92"/>
      <c r="M36" s="93"/>
      <c r="N36" s="93"/>
      <c r="O36" s="93"/>
      <c r="P36" s="102"/>
      <c r="Q36" s="329"/>
      <c r="R36" s="331"/>
    </row>
    <row r="37" spans="1:18" ht="70">
      <c r="A37" s="53"/>
      <c r="B37" s="89" t="s">
        <v>669</v>
      </c>
      <c r="C37" s="26" t="s">
        <v>43</v>
      </c>
      <c r="D37" s="24" t="s">
        <v>707</v>
      </c>
      <c r="E37" s="27" t="s">
        <v>299</v>
      </c>
      <c r="F37" s="30"/>
      <c r="G37" s="53"/>
      <c r="H37" s="57" t="s">
        <v>268</v>
      </c>
      <c r="I37" s="24"/>
      <c r="J37" s="24"/>
      <c r="K37" s="27"/>
      <c r="L37" s="90"/>
      <c r="M37" s="336"/>
      <c r="N37" s="336"/>
      <c r="O37" s="336" t="s">
        <v>660</v>
      </c>
      <c r="P37" s="101"/>
      <c r="Q37" s="329"/>
      <c r="R37" s="331"/>
    </row>
    <row r="38" spans="1:18" ht="42">
      <c r="A38" s="53" t="s">
        <v>444</v>
      </c>
      <c r="B38" s="89" t="s">
        <v>645</v>
      </c>
      <c r="C38" s="23" t="s">
        <v>445</v>
      </c>
      <c r="D38" s="24" t="s">
        <v>708</v>
      </c>
      <c r="E38" s="27" t="s">
        <v>446</v>
      </c>
      <c r="F38" s="30"/>
      <c r="G38" s="53"/>
      <c r="H38" s="57" t="s">
        <v>586</v>
      </c>
      <c r="I38" s="24"/>
      <c r="J38" s="24"/>
      <c r="K38" s="27"/>
      <c r="L38" s="90"/>
      <c r="M38" s="336"/>
      <c r="N38" s="336" t="s">
        <v>673</v>
      </c>
      <c r="O38" s="336"/>
      <c r="P38" s="101"/>
      <c r="Q38" s="329"/>
      <c r="R38" s="331"/>
    </row>
    <row r="39" spans="1:18" ht="42">
      <c r="A39" s="55" t="s">
        <v>398</v>
      </c>
      <c r="B39" s="91" t="s">
        <v>645</v>
      </c>
      <c r="C39" s="39" t="s">
        <v>447</v>
      </c>
      <c r="D39" s="37" t="s">
        <v>709</v>
      </c>
      <c r="E39" s="50" t="s">
        <v>448</v>
      </c>
      <c r="F39" s="51"/>
      <c r="G39" s="55"/>
      <c r="H39" s="58"/>
      <c r="I39" s="37"/>
      <c r="J39" s="37"/>
      <c r="K39" s="27"/>
      <c r="L39" s="92"/>
      <c r="M39" s="93" t="s">
        <v>710</v>
      </c>
      <c r="N39" s="93"/>
      <c r="O39" s="93"/>
      <c r="P39" s="102"/>
      <c r="Q39" s="329"/>
      <c r="R39" s="331"/>
    </row>
    <row r="40" spans="1:18" ht="112">
      <c r="A40" s="53" t="s">
        <v>421</v>
      </c>
      <c r="B40" s="89" t="s">
        <v>645</v>
      </c>
      <c r="C40" s="23" t="s">
        <v>483</v>
      </c>
      <c r="D40" s="24" t="s">
        <v>711</v>
      </c>
      <c r="E40" s="27" t="s">
        <v>484</v>
      </c>
      <c r="F40" s="30" t="s">
        <v>485</v>
      </c>
      <c r="G40" s="53">
        <v>1992</v>
      </c>
      <c r="H40" s="57"/>
      <c r="I40" s="24" t="s">
        <v>278</v>
      </c>
      <c r="J40" s="24"/>
      <c r="K40" s="27" t="s">
        <v>587</v>
      </c>
      <c r="L40" s="90"/>
      <c r="M40" s="336" t="s">
        <v>712</v>
      </c>
      <c r="N40" s="336" t="s">
        <v>713</v>
      </c>
      <c r="O40" s="336" t="s">
        <v>714</v>
      </c>
      <c r="P40" s="101"/>
      <c r="Q40" s="329"/>
      <c r="R40" s="331"/>
    </row>
    <row r="41" spans="1:18" ht="84">
      <c r="A41" s="53" t="s">
        <v>431</v>
      </c>
      <c r="B41" s="89" t="s">
        <v>669</v>
      </c>
      <c r="C41" s="23" t="s">
        <v>550</v>
      </c>
      <c r="D41" s="24" t="s">
        <v>715</v>
      </c>
      <c r="E41" s="27" t="s">
        <v>67</v>
      </c>
      <c r="F41" s="30"/>
      <c r="G41" s="53">
        <v>1999</v>
      </c>
      <c r="H41" s="57" t="s">
        <v>588</v>
      </c>
      <c r="I41" s="24" t="s">
        <v>84</v>
      </c>
      <c r="J41" s="24"/>
      <c r="K41" s="27"/>
      <c r="L41" s="90"/>
      <c r="M41" s="336"/>
      <c r="N41" s="336" t="s">
        <v>660</v>
      </c>
      <c r="O41" s="336"/>
      <c r="P41" s="101"/>
      <c r="Q41" s="329"/>
      <c r="R41" s="331"/>
    </row>
    <row r="42" spans="1:18" ht="56">
      <c r="A42" s="53" t="s">
        <v>265</v>
      </c>
      <c r="B42" s="89" t="s">
        <v>669</v>
      </c>
      <c r="C42" s="23" t="s">
        <v>44</v>
      </c>
      <c r="D42" s="24" t="s">
        <v>716</v>
      </c>
      <c r="E42" s="27" t="s">
        <v>45</v>
      </c>
      <c r="F42" s="30"/>
      <c r="G42" s="53"/>
      <c r="H42" s="57" t="s">
        <v>717</v>
      </c>
      <c r="I42" s="24"/>
      <c r="J42" s="24"/>
      <c r="K42" s="27"/>
      <c r="L42" s="90"/>
      <c r="M42" s="336" t="s">
        <v>673</v>
      </c>
      <c r="N42" s="336"/>
      <c r="O42" s="336"/>
      <c r="P42" s="101"/>
      <c r="Q42" s="329"/>
      <c r="R42" s="331"/>
    </row>
    <row r="43" spans="1:18" ht="70">
      <c r="A43" s="53" t="s">
        <v>250</v>
      </c>
      <c r="B43" s="89" t="s">
        <v>645</v>
      </c>
      <c r="C43" s="23" t="s">
        <v>560</v>
      </c>
      <c r="D43" s="24" t="s">
        <v>718</v>
      </c>
      <c r="E43" s="27" t="s">
        <v>47</v>
      </c>
      <c r="F43" s="30" t="s">
        <v>48</v>
      </c>
      <c r="G43" s="53">
        <v>2002</v>
      </c>
      <c r="H43" s="57" t="s">
        <v>291</v>
      </c>
      <c r="I43" s="24"/>
      <c r="J43" s="24"/>
      <c r="K43" s="27" t="s">
        <v>719</v>
      </c>
      <c r="L43" s="95"/>
      <c r="M43" s="24"/>
      <c r="N43" s="24"/>
      <c r="O43" s="336" t="s">
        <v>720</v>
      </c>
      <c r="P43" s="101" t="s">
        <v>46</v>
      </c>
      <c r="Q43" s="329"/>
      <c r="R43" s="331"/>
    </row>
    <row r="44" spans="1:18" ht="56">
      <c r="A44" s="53" t="s">
        <v>251</v>
      </c>
      <c r="B44" s="89" t="s">
        <v>671</v>
      </c>
      <c r="C44" s="26" t="s">
        <v>49</v>
      </c>
      <c r="D44" s="24" t="s">
        <v>721</v>
      </c>
      <c r="E44" s="27" t="s">
        <v>50</v>
      </c>
      <c r="F44" s="30"/>
      <c r="G44" s="53">
        <v>2003</v>
      </c>
      <c r="H44" s="57" t="s">
        <v>722</v>
      </c>
      <c r="I44" s="24"/>
      <c r="J44" s="24"/>
      <c r="K44" s="27"/>
      <c r="L44" s="90"/>
      <c r="M44" s="336"/>
      <c r="N44" s="336"/>
      <c r="O44" s="336" t="s">
        <v>650</v>
      </c>
      <c r="P44" s="101"/>
      <c r="Q44" s="329"/>
      <c r="R44" s="331"/>
    </row>
    <row r="45" spans="1:18" ht="70">
      <c r="A45" s="53"/>
      <c r="B45" s="89" t="s">
        <v>645</v>
      </c>
      <c r="C45" s="26" t="s">
        <v>554</v>
      </c>
      <c r="D45" s="24" t="s">
        <v>723</v>
      </c>
      <c r="E45" s="27" t="s">
        <v>295</v>
      </c>
      <c r="F45" s="30"/>
      <c r="G45" s="53">
        <v>2001</v>
      </c>
      <c r="H45" s="57" t="s">
        <v>263</v>
      </c>
      <c r="I45" s="24" t="s">
        <v>292</v>
      </c>
      <c r="J45" s="24"/>
      <c r="K45" s="27" t="s">
        <v>85</v>
      </c>
      <c r="L45" s="90"/>
      <c r="M45" s="336"/>
      <c r="N45" s="336"/>
      <c r="O45" s="336" t="s">
        <v>681</v>
      </c>
      <c r="P45" s="101"/>
      <c r="Q45" s="329"/>
      <c r="R45" s="331"/>
    </row>
    <row r="46" spans="1:18" ht="28">
      <c r="A46" s="53" t="s">
        <v>266</v>
      </c>
      <c r="B46" s="89" t="s">
        <v>645</v>
      </c>
      <c r="C46" s="23" t="s">
        <v>433</v>
      </c>
      <c r="D46" s="24" t="s">
        <v>724</v>
      </c>
      <c r="E46" s="27" t="s">
        <v>51</v>
      </c>
      <c r="F46" s="30"/>
      <c r="G46" s="53">
        <v>1997</v>
      </c>
      <c r="H46" s="57"/>
      <c r="I46" s="24" t="s">
        <v>1</v>
      </c>
      <c r="J46" s="24"/>
      <c r="K46" s="27"/>
      <c r="L46" s="90"/>
      <c r="M46" s="336"/>
      <c r="N46" s="336" t="s">
        <v>650</v>
      </c>
      <c r="O46" s="336"/>
      <c r="P46" s="101"/>
      <c r="Q46" s="329"/>
      <c r="R46" s="331"/>
    </row>
    <row r="47" spans="1:18" ht="70">
      <c r="A47" s="53" t="s">
        <v>501</v>
      </c>
      <c r="B47" s="89" t="s">
        <v>645</v>
      </c>
      <c r="C47" s="23" t="s">
        <v>502</v>
      </c>
      <c r="D47" s="24" t="s">
        <v>725</v>
      </c>
      <c r="E47" s="27" t="s">
        <v>503</v>
      </c>
      <c r="F47" s="30"/>
      <c r="G47" s="53" t="s">
        <v>86</v>
      </c>
      <c r="H47" s="57" t="s">
        <v>281</v>
      </c>
      <c r="I47" s="24" t="s">
        <v>726</v>
      </c>
      <c r="J47" s="24"/>
      <c r="K47" s="27" t="s">
        <v>589</v>
      </c>
      <c r="L47" s="90"/>
      <c r="M47" s="336"/>
      <c r="N47" s="336"/>
      <c r="O47" s="336" t="s">
        <v>681</v>
      </c>
      <c r="P47" s="101"/>
      <c r="Q47" s="329"/>
      <c r="R47" s="331"/>
    </row>
    <row r="48" spans="1:18" ht="84">
      <c r="A48" s="53" t="s">
        <v>498</v>
      </c>
      <c r="B48" s="89" t="s">
        <v>645</v>
      </c>
      <c r="C48" s="23" t="s">
        <v>499</v>
      </c>
      <c r="D48" s="24" t="s">
        <v>727</v>
      </c>
      <c r="E48" s="27" t="s">
        <v>500</v>
      </c>
      <c r="F48" s="30"/>
      <c r="G48" s="53"/>
      <c r="H48" s="57"/>
      <c r="I48" s="24"/>
      <c r="J48" s="24" t="s">
        <v>590</v>
      </c>
      <c r="K48" s="27"/>
      <c r="L48" s="90" t="s">
        <v>650</v>
      </c>
      <c r="M48" s="336" t="s">
        <v>650</v>
      </c>
      <c r="N48" s="336"/>
      <c r="O48" s="336"/>
      <c r="P48" s="101"/>
      <c r="Q48" s="329"/>
      <c r="R48" s="331"/>
    </row>
    <row r="49" spans="1:18" ht="56">
      <c r="A49" s="53" t="s">
        <v>267</v>
      </c>
      <c r="B49" s="89" t="s">
        <v>645</v>
      </c>
      <c r="C49" s="23" t="s">
        <v>52</v>
      </c>
      <c r="D49" s="24" t="s">
        <v>728</v>
      </c>
      <c r="E49" s="27" t="s">
        <v>53</v>
      </c>
      <c r="F49" s="30"/>
      <c r="G49" s="53"/>
      <c r="H49" s="57"/>
      <c r="I49" s="24"/>
      <c r="J49" s="24"/>
      <c r="K49" s="27" t="s">
        <v>729</v>
      </c>
      <c r="L49" s="90"/>
      <c r="M49" s="336" t="s">
        <v>712</v>
      </c>
      <c r="N49" s="336" t="s">
        <v>713</v>
      </c>
      <c r="O49" s="336"/>
      <c r="P49" s="101"/>
      <c r="Q49" s="329"/>
      <c r="R49" s="331"/>
    </row>
    <row r="50" spans="1:18" ht="28">
      <c r="A50" s="53" t="s">
        <v>254</v>
      </c>
      <c r="B50" s="89" t="s">
        <v>645</v>
      </c>
      <c r="C50" s="23" t="s">
        <v>423</v>
      </c>
      <c r="D50" s="24" t="s">
        <v>730</v>
      </c>
      <c r="E50" s="27" t="s">
        <v>54</v>
      </c>
      <c r="F50" s="30"/>
      <c r="G50" s="53"/>
      <c r="H50" s="57"/>
      <c r="I50" s="24"/>
      <c r="J50" s="24"/>
      <c r="K50" s="27"/>
      <c r="L50" s="90"/>
      <c r="M50" s="336" t="s">
        <v>660</v>
      </c>
      <c r="N50" s="336"/>
      <c r="O50" s="336"/>
      <c r="P50" s="101"/>
      <c r="Q50" s="329"/>
      <c r="R50" s="331"/>
    </row>
    <row r="51" spans="1:18" ht="42">
      <c r="A51" s="53"/>
      <c r="B51" s="89" t="s">
        <v>645</v>
      </c>
      <c r="C51" s="23" t="s">
        <v>55</v>
      </c>
      <c r="D51" s="24" t="s">
        <v>731</v>
      </c>
      <c r="E51" s="27" t="s">
        <v>93</v>
      </c>
      <c r="F51" s="30" t="s">
        <v>575</v>
      </c>
      <c r="G51" s="53">
        <v>2005</v>
      </c>
      <c r="H51" s="57" t="s">
        <v>472</v>
      </c>
      <c r="I51" s="24" t="s">
        <v>732</v>
      </c>
      <c r="J51" s="24"/>
      <c r="K51" s="27"/>
      <c r="L51" s="90"/>
      <c r="M51" s="336"/>
      <c r="N51" s="336"/>
      <c r="O51" s="336"/>
      <c r="P51" s="101" t="s">
        <v>458</v>
      </c>
      <c r="Q51" s="329" t="s">
        <v>786</v>
      </c>
      <c r="R51" s="404" t="s">
        <v>458</v>
      </c>
    </row>
    <row r="52" spans="1:18" ht="42">
      <c r="A52" s="53" t="s">
        <v>504</v>
      </c>
      <c r="B52" s="89" t="s">
        <v>645</v>
      </c>
      <c r="C52" s="23" t="s">
        <v>505</v>
      </c>
      <c r="D52" s="24" t="s">
        <v>733</v>
      </c>
      <c r="E52" s="27" t="s">
        <v>506</v>
      </c>
      <c r="F52" s="30" t="s">
        <v>507</v>
      </c>
      <c r="G52" s="53">
        <v>2002</v>
      </c>
      <c r="H52" s="57"/>
      <c r="I52" s="24" t="s">
        <v>734</v>
      </c>
      <c r="J52" s="24"/>
      <c r="K52" s="27" t="s">
        <v>591</v>
      </c>
      <c r="L52" s="90"/>
      <c r="M52" s="336"/>
      <c r="N52" s="336"/>
      <c r="O52" s="336" t="s">
        <v>720</v>
      </c>
      <c r="P52" s="101" t="s">
        <v>458</v>
      </c>
      <c r="Q52" s="329"/>
      <c r="R52" s="331"/>
    </row>
    <row r="53" spans="1:18" ht="51" customHeight="1">
      <c r="A53" s="53" t="s">
        <v>831</v>
      </c>
      <c r="B53" s="89" t="s">
        <v>645</v>
      </c>
      <c r="C53" s="23" t="s">
        <v>884</v>
      </c>
      <c r="D53" s="411" t="s">
        <v>885</v>
      </c>
      <c r="E53" s="27" t="s">
        <v>887</v>
      </c>
      <c r="F53" s="33" t="s">
        <v>886</v>
      </c>
      <c r="G53" s="53">
        <v>2015</v>
      </c>
      <c r="H53" s="412" t="s">
        <v>891</v>
      </c>
      <c r="I53" s="24"/>
      <c r="J53" s="24"/>
      <c r="K53" s="27"/>
      <c r="L53" s="90"/>
      <c r="M53" s="336"/>
      <c r="N53" s="336"/>
      <c r="O53" s="336"/>
      <c r="P53" s="101"/>
      <c r="Q53" s="329"/>
      <c r="R53" s="404" t="s">
        <v>458</v>
      </c>
    </row>
    <row r="54" spans="1:18" ht="84">
      <c r="A54" s="53" t="s">
        <v>794</v>
      </c>
      <c r="B54" s="89" t="s">
        <v>645</v>
      </c>
      <c r="C54" s="23" t="s">
        <v>555</v>
      </c>
      <c r="D54" s="24" t="s">
        <v>735</v>
      </c>
      <c r="E54" s="27" t="s">
        <v>556</v>
      </c>
      <c r="F54" s="78" t="s">
        <v>2</v>
      </c>
      <c r="G54" s="53">
        <v>2006</v>
      </c>
      <c r="H54" s="57" t="s">
        <v>466</v>
      </c>
      <c r="I54" s="326"/>
      <c r="J54" s="413" t="s">
        <v>889</v>
      </c>
      <c r="K54" s="27"/>
      <c r="L54" s="90"/>
      <c r="M54" s="336"/>
      <c r="N54" s="336"/>
      <c r="O54" s="336"/>
      <c r="P54" s="101" t="s">
        <v>650</v>
      </c>
      <c r="Q54" s="329" t="s">
        <v>784</v>
      </c>
      <c r="R54" s="404" t="s">
        <v>782</v>
      </c>
    </row>
    <row r="55" spans="1:18" ht="42">
      <c r="A55" s="53"/>
      <c r="B55" s="89" t="s">
        <v>645</v>
      </c>
      <c r="C55" s="23" t="s">
        <v>3</v>
      </c>
      <c r="D55" s="24" t="s">
        <v>736</v>
      </c>
      <c r="E55" s="27" t="s">
        <v>4</v>
      </c>
      <c r="F55" s="30"/>
      <c r="G55" s="53"/>
      <c r="H55" s="57"/>
      <c r="I55" s="24"/>
      <c r="J55" s="24"/>
      <c r="K55" s="27" t="s">
        <v>5</v>
      </c>
      <c r="L55" s="90" t="s">
        <v>737</v>
      </c>
      <c r="M55" s="336" t="s">
        <v>737</v>
      </c>
      <c r="N55" s="336" t="s">
        <v>442</v>
      </c>
      <c r="O55" s="336"/>
      <c r="P55" s="101"/>
      <c r="Q55" s="329"/>
      <c r="R55" s="331"/>
    </row>
    <row r="56" spans="1:18" ht="28">
      <c r="A56" s="53"/>
      <c r="B56" s="89" t="s">
        <v>669</v>
      </c>
      <c r="C56" s="26" t="s">
        <v>422</v>
      </c>
      <c r="D56" s="24" t="s">
        <v>738</v>
      </c>
      <c r="E56" s="27" t="s">
        <v>56</v>
      </c>
      <c r="F56" s="30"/>
      <c r="G56" s="53"/>
      <c r="H56" s="57"/>
      <c r="I56" s="24"/>
      <c r="J56" s="24"/>
      <c r="K56" s="27"/>
      <c r="L56" s="90"/>
      <c r="M56" s="336" t="s">
        <v>660</v>
      </c>
      <c r="N56" s="336"/>
      <c r="O56" s="336"/>
      <c r="P56" s="101"/>
      <c r="Q56" s="329"/>
      <c r="R56" s="331"/>
    </row>
    <row r="57" spans="1:18" ht="56">
      <c r="A57" s="53"/>
      <c r="B57" s="89" t="s">
        <v>669</v>
      </c>
      <c r="C57" s="36" t="s">
        <v>57</v>
      </c>
      <c r="D57" s="24" t="s">
        <v>739</v>
      </c>
      <c r="E57" s="27" t="s">
        <v>58</v>
      </c>
      <c r="F57" s="30"/>
      <c r="G57" s="53"/>
      <c r="H57" s="57"/>
      <c r="I57" s="24"/>
      <c r="J57" s="24"/>
      <c r="K57" s="27"/>
      <c r="L57" s="90"/>
      <c r="M57" s="336" t="s">
        <v>650</v>
      </c>
      <c r="N57" s="336"/>
      <c r="O57" s="336"/>
      <c r="P57" s="101"/>
      <c r="Q57" s="329"/>
      <c r="R57" s="331"/>
    </row>
    <row r="58" spans="1:18" ht="42">
      <c r="A58" s="53"/>
      <c r="B58" s="89" t="s">
        <v>645</v>
      </c>
      <c r="C58" s="26" t="s">
        <v>59</v>
      </c>
      <c r="D58" s="24" t="s">
        <v>740</v>
      </c>
      <c r="E58" s="27" t="s">
        <v>94</v>
      </c>
      <c r="F58" s="30"/>
      <c r="G58" s="53"/>
      <c r="H58" s="57"/>
      <c r="I58" s="24"/>
      <c r="J58" s="24"/>
      <c r="K58" s="27"/>
      <c r="L58" s="90"/>
      <c r="M58" s="336"/>
      <c r="N58" s="336"/>
      <c r="O58" s="336" t="s">
        <v>741</v>
      </c>
      <c r="P58" s="101"/>
      <c r="Q58" s="329"/>
      <c r="R58" s="331"/>
    </row>
    <row r="59" spans="1:18" ht="126">
      <c r="A59" s="53" t="s">
        <v>270</v>
      </c>
      <c r="B59" s="89" t="s">
        <v>645</v>
      </c>
      <c r="C59" s="26" t="s">
        <v>561</v>
      </c>
      <c r="D59" s="24" t="s">
        <v>742</v>
      </c>
      <c r="E59" s="27" t="s">
        <v>60</v>
      </c>
      <c r="F59" s="30" t="s">
        <v>61</v>
      </c>
      <c r="G59" s="53">
        <v>1990</v>
      </c>
      <c r="H59" s="57" t="s">
        <v>743</v>
      </c>
      <c r="I59" s="411" t="s">
        <v>890</v>
      </c>
      <c r="J59" s="24" t="s">
        <v>285</v>
      </c>
      <c r="K59" s="27" t="s">
        <v>744</v>
      </c>
      <c r="L59" s="90" t="s">
        <v>46</v>
      </c>
      <c r="M59" s="336" t="s">
        <v>745</v>
      </c>
      <c r="N59" s="24"/>
      <c r="O59" s="24"/>
      <c r="P59" s="103"/>
      <c r="Q59" s="329"/>
      <c r="R59" s="331"/>
    </row>
    <row r="60" spans="1:18" ht="112">
      <c r="A60" s="53"/>
      <c r="B60" s="89" t="s">
        <v>645</v>
      </c>
      <c r="C60" s="23" t="s">
        <v>406</v>
      </c>
      <c r="D60" s="24" t="s">
        <v>746</v>
      </c>
      <c r="E60" s="27" t="s">
        <v>65</v>
      </c>
      <c r="F60" s="30" t="s">
        <v>511</v>
      </c>
      <c r="G60" s="53">
        <v>2004</v>
      </c>
      <c r="H60" s="59" t="s">
        <v>747</v>
      </c>
      <c r="I60" s="336" t="s">
        <v>865</v>
      </c>
      <c r="J60" s="24" t="s">
        <v>282</v>
      </c>
      <c r="K60" s="27"/>
      <c r="L60" s="90"/>
      <c r="M60" s="336"/>
      <c r="N60" s="336"/>
      <c r="O60" s="336"/>
      <c r="P60" s="101"/>
      <c r="Q60" s="329"/>
      <c r="R60" s="404" t="s">
        <v>782</v>
      </c>
    </row>
    <row r="61" spans="1:18" ht="70">
      <c r="A61" s="53" t="s">
        <v>191</v>
      </c>
      <c r="B61" s="89" t="s">
        <v>669</v>
      </c>
      <c r="C61" s="26" t="s">
        <v>547</v>
      </c>
      <c r="D61" s="24" t="s">
        <v>748</v>
      </c>
      <c r="E61" s="27" t="s">
        <v>66</v>
      </c>
      <c r="F61" s="30"/>
      <c r="G61" s="53">
        <v>2003</v>
      </c>
      <c r="H61" s="57" t="s">
        <v>749</v>
      </c>
      <c r="I61" s="24"/>
      <c r="J61" s="24"/>
      <c r="K61" s="27"/>
      <c r="L61" s="90"/>
      <c r="M61" s="336"/>
      <c r="N61" s="336"/>
      <c r="O61" s="336" t="s">
        <v>650</v>
      </c>
      <c r="P61" s="101"/>
      <c r="Q61" s="329"/>
      <c r="R61" s="331"/>
    </row>
    <row r="62" spans="1:18" ht="84">
      <c r="A62" s="55" t="s">
        <v>407</v>
      </c>
      <c r="B62" s="91" t="s">
        <v>645</v>
      </c>
      <c r="C62" s="38" t="s">
        <v>21</v>
      </c>
      <c r="D62" s="37" t="s">
        <v>750</v>
      </c>
      <c r="E62" s="50" t="s">
        <v>22</v>
      </c>
      <c r="F62" s="51" t="s">
        <v>23</v>
      </c>
      <c r="G62" s="55">
        <v>1995</v>
      </c>
      <c r="H62" s="58" t="s">
        <v>751</v>
      </c>
      <c r="I62" s="37"/>
      <c r="J62" s="37" t="s">
        <v>288</v>
      </c>
      <c r="K62" s="27" t="s">
        <v>752</v>
      </c>
      <c r="L62" s="92"/>
      <c r="M62" s="93" t="s">
        <v>737</v>
      </c>
      <c r="N62" s="93" t="s">
        <v>753</v>
      </c>
      <c r="O62" s="93" t="s">
        <v>754</v>
      </c>
      <c r="P62" s="102" t="s">
        <v>442</v>
      </c>
      <c r="Q62" s="329" t="s">
        <v>442</v>
      </c>
      <c r="R62" s="404" t="s">
        <v>442</v>
      </c>
    </row>
    <row r="63" spans="1:18" ht="98">
      <c r="A63" s="53" t="s">
        <v>9</v>
      </c>
      <c r="B63" s="89" t="s">
        <v>645</v>
      </c>
      <c r="C63" s="26" t="s">
        <v>10</v>
      </c>
      <c r="D63" s="24" t="s">
        <v>755</v>
      </c>
      <c r="E63" s="71" t="s">
        <v>11</v>
      </c>
      <c r="F63" s="30"/>
      <c r="G63" s="53">
        <v>2002</v>
      </c>
      <c r="H63" s="57"/>
      <c r="I63" s="24" t="s">
        <v>87</v>
      </c>
      <c r="J63" s="24"/>
      <c r="K63" s="27" t="s">
        <v>756</v>
      </c>
      <c r="L63" s="90"/>
      <c r="M63" s="336"/>
      <c r="N63" s="336"/>
      <c r="O63" s="336" t="s">
        <v>681</v>
      </c>
      <c r="P63" s="101"/>
      <c r="Q63" s="329"/>
      <c r="R63" s="331"/>
    </row>
    <row r="64" spans="1:18" ht="112">
      <c r="A64" s="53" t="s">
        <v>12</v>
      </c>
      <c r="B64" s="89" t="s">
        <v>645</v>
      </c>
      <c r="C64" s="23" t="s">
        <v>13</v>
      </c>
      <c r="D64" s="24" t="s">
        <v>757</v>
      </c>
      <c r="E64" s="27" t="s">
        <v>14</v>
      </c>
      <c r="F64" s="30"/>
      <c r="G64" s="53">
        <v>2001</v>
      </c>
      <c r="H64" s="57" t="s">
        <v>264</v>
      </c>
      <c r="I64" s="24" t="s">
        <v>88</v>
      </c>
      <c r="J64" s="24"/>
      <c r="K64" s="27" t="s">
        <v>464</v>
      </c>
      <c r="L64" s="90"/>
      <c r="M64" s="336"/>
      <c r="N64" s="336"/>
      <c r="O64" s="336" t="s">
        <v>758</v>
      </c>
      <c r="P64" s="101"/>
      <c r="Q64" s="329"/>
      <c r="R64" s="331"/>
    </row>
    <row r="65" spans="1:18" ht="65" customHeight="1">
      <c r="A65" s="53" t="s">
        <v>848</v>
      </c>
      <c r="B65" s="410" t="s">
        <v>849</v>
      </c>
      <c r="C65" s="23" t="s">
        <v>852</v>
      </c>
      <c r="D65" s="161" t="s">
        <v>851</v>
      </c>
      <c r="E65" s="27" t="s">
        <v>853</v>
      </c>
      <c r="F65" s="30" t="s">
        <v>854</v>
      </c>
      <c r="G65" s="53">
        <v>2012</v>
      </c>
      <c r="H65" s="57" t="s">
        <v>855</v>
      </c>
      <c r="I65" s="24"/>
      <c r="J65" s="24"/>
      <c r="K65" s="27"/>
      <c r="L65" s="90"/>
      <c r="M65" s="336"/>
      <c r="N65" s="336"/>
      <c r="O65" s="336"/>
      <c r="P65" s="101"/>
      <c r="Q65" s="329"/>
      <c r="R65" s="404" t="s">
        <v>442</v>
      </c>
    </row>
    <row r="66" spans="1:18" ht="56">
      <c r="A66" s="53" t="s">
        <v>249</v>
      </c>
      <c r="B66" s="89" t="s">
        <v>671</v>
      </c>
      <c r="C66" s="26" t="s">
        <v>62</v>
      </c>
      <c r="D66" s="24" t="s">
        <v>759</v>
      </c>
      <c r="E66" s="27" t="s">
        <v>63</v>
      </c>
      <c r="F66" s="30"/>
      <c r="G66" s="53"/>
      <c r="H66" s="57" t="s">
        <v>760</v>
      </c>
      <c r="I66" s="24"/>
      <c r="J66" s="24"/>
      <c r="K66" s="27"/>
      <c r="L66" s="90"/>
      <c r="M66" s="336"/>
      <c r="N66" s="336"/>
      <c r="O66" s="336" t="s">
        <v>458</v>
      </c>
      <c r="P66" s="101"/>
      <c r="Q66" s="329"/>
      <c r="R66" s="331"/>
    </row>
    <row r="67" spans="1:18" ht="42">
      <c r="A67" s="53" t="s">
        <v>495</v>
      </c>
      <c r="B67" s="89" t="s">
        <v>645</v>
      </c>
      <c r="C67" s="26" t="s">
        <v>496</v>
      </c>
      <c r="D67" s="24" t="s">
        <v>761</v>
      </c>
      <c r="E67" s="27" t="s">
        <v>497</v>
      </c>
      <c r="F67" s="30"/>
      <c r="G67" s="53">
        <v>1996</v>
      </c>
      <c r="H67" s="57"/>
      <c r="I67" s="24" t="s">
        <v>762</v>
      </c>
      <c r="J67" s="24"/>
      <c r="K67" s="27"/>
      <c r="L67" s="90"/>
      <c r="M67" s="336"/>
      <c r="N67" s="336" t="s">
        <v>458</v>
      </c>
      <c r="O67" s="336" t="s">
        <v>458</v>
      </c>
      <c r="P67" s="101"/>
      <c r="Q67" s="329"/>
      <c r="R67" s="331"/>
    </row>
    <row r="68" spans="1:18" ht="56">
      <c r="A68" s="53" t="s">
        <v>435</v>
      </c>
      <c r="B68" s="89" t="s">
        <v>645</v>
      </c>
      <c r="C68" s="26" t="s">
        <v>474</v>
      </c>
      <c r="D68" s="24" t="s">
        <v>763</v>
      </c>
      <c r="E68" s="71" t="s">
        <v>475</v>
      </c>
      <c r="F68" s="30" t="s">
        <v>476</v>
      </c>
      <c r="G68" s="53">
        <v>2002</v>
      </c>
      <c r="H68" s="57" t="s">
        <v>463</v>
      </c>
      <c r="I68" s="24" t="s">
        <v>863</v>
      </c>
      <c r="J68" s="24"/>
      <c r="K68" s="27"/>
      <c r="L68" s="90"/>
      <c r="M68" s="336"/>
      <c r="N68" s="336"/>
      <c r="O68" s="336" t="s">
        <v>458</v>
      </c>
      <c r="P68" s="101"/>
      <c r="Q68" s="329"/>
      <c r="R68" s="404" t="s">
        <v>458</v>
      </c>
    </row>
    <row r="69" spans="1:18" ht="70">
      <c r="A69" s="53" t="s">
        <v>6</v>
      </c>
      <c r="B69" s="89" t="s">
        <v>645</v>
      </c>
      <c r="C69" s="23" t="s">
        <v>7</v>
      </c>
      <c r="D69" s="24" t="s">
        <v>764</v>
      </c>
      <c r="E69" s="27" t="s">
        <v>8</v>
      </c>
      <c r="F69" s="30"/>
      <c r="G69" s="53">
        <v>1991</v>
      </c>
      <c r="H69" s="57" t="s">
        <v>283</v>
      </c>
      <c r="I69" s="24" t="s">
        <v>284</v>
      </c>
      <c r="J69" s="24"/>
      <c r="K69" s="27" t="s">
        <v>765</v>
      </c>
      <c r="L69" s="95"/>
      <c r="M69" s="336" t="s">
        <v>681</v>
      </c>
      <c r="N69" s="336" t="s">
        <v>766</v>
      </c>
      <c r="O69" s="24"/>
      <c r="P69" s="103"/>
      <c r="Q69" s="329"/>
      <c r="R69" s="331"/>
    </row>
    <row r="70" spans="1:18" ht="70">
      <c r="A70" s="53" t="s">
        <v>508</v>
      </c>
      <c r="B70" s="89" t="s">
        <v>645</v>
      </c>
      <c r="C70" s="26" t="s">
        <v>509</v>
      </c>
      <c r="D70" s="24" t="s">
        <v>767</v>
      </c>
      <c r="E70" s="27" t="s">
        <v>510</v>
      </c>
      <c r="F70" s="30"/>
      <c r="G70" s="53">
        <v>1992</v>
      </c>
      <c r="H70" s="57" t="s">
        <v>89</v>
      </c>
      <c r="I70" s="24"/>
      <c r="J70" s="24" t="s">
        <v>592</v>
      </c>
      <c r="K70" s="27"/>
      <c r="L70" s="90" t="s">
        <v>660</v>
      </c>
      <c r="M70" s="336"/>
      <c r="N70" s="336"/>
      <c r="O70" s="336"/>
      <c r="P70" s="101"/>
      <c r="Q70" s="329"/>
      <c r="R70" s="331"/>
    </row>
    <row r="71" spans="1:18" ht="28">
      <c r="A71" s="53" t="s">
        <v>403</v>
      </c>
      <c r="B71" s="89" t="s">
        <v>645</v>
      </c>
      <c r="C71" s="23" t="s">
        <v>15</v>
      </c>
      <c r="D71" s="24" t="s">
        <v>768</v>
      </c>
      <c r="E71" s="27" t="s">
        <v>16</v>
      </c>
      <c r="F71" s="30"/>
      <c r="G71" s="53"/>
      <c r="H71" s="57"/>
      <c r="I71" s="24"/>
      <c r="J71" s="24"/>
      <c r="K71" s="27"/>
      <c r="L71" s="90"/>
      <c r="M71" s="336"/>
      <c r="N71" s="336" t="s">
        <v>660</v>
      </c>
      <c r="O71" s="336"/>
      <c r="P71" s="101"/>
      <c r="Q71" s="329"/>
      <c r="R71" s="331"/>
    </row>
    <row r="72" spans="1:18" ht="42">
      <c r="A72" s="53" t="s">
        <v>17</v>
      </c>
      <c r="B72" s="89" t="s">
        <v>645</v>
      </c>
      <c r="C72" s="26" t="s">
        <v>769</v>
      </c>
      <c r="D72" s="24" t="s">
        <v>770</v>
      </c>
      <c r="E72" s="27" t="s">
        <v>64</v>
      </c>
      <c r="F72" s="30"/>
      <c r="G72" s="53">
        <v>2002</v>
      </c>
      <c r="H72" s="57" t="s">
        <v>286</v>
      </c>
      <c r="I72" s="24"/>
      <c r="J72" s="24"/>
      <c r="K72" s="27" t="s">
        <v>287</v>
      </c>
      <c r="L72" s="90"/>
      <c r="M72" s="336"/>
      <c r="N72" s="336"/>
      <c r="O72" s="336" t="s">
        <v>458</v>
      </c>
      <c r="P72" s="101"/>
      <c r="Q72" s="329"/>
      <c r="R72" s="331"/>
    </row>
    <row r="73" spans="1:18" ht="70">
      <c r="A73" s="53" t="s">
        <v>432</v>
      </c>
      <c r="B73" s="89" t="s">
        <v>645</v>
      </c>
      <c r="C73" s="26" t="s">
        <v>18</v>
      </c>
      <c r="D73" s="24" t="s">
        <v>771</v>
      </c>
      <c r="E73" s="27" t="s">
        <v>19</v>
      </c>
      <c r="F73" s="30" t="s">
        <v>20</v>
      </c>
      <c r="G73" s="53">
        <v>1999</v>
      </c>
      <c r="H73" s="57" t="s">
        <v>465</v>
      </c>
      <c r="I73" s="24" t="s">
        <v>546</v>
      </c>
      <c r="J73" s="24"/>
      <c r="K73" s="27" t="s">
        <v>0</v>
      </c>
      <c r="L73" s="90"/>
      <c r="M73" s="336"/>
      <c r="N73" s="336" t="s">
        <v>737</v>
      </c>
      <c r="O73" s="336" t="s">
        <v>660</v>
      </c>
      <c r="P73" s="101" t="s">
        <v>442</v>
      </c>
      <c r="Q73" s="329"/>
      <c r="R73" s="331"/>
    </row>
    <row r="74" spans="1:18" ht="84">
      <c r="A74" s="55" t="s">
        <v>477</v>
      </c>
      <c r="B74" s="91" t="s">
        <v>645</v>
      </c>
      <c r="C74" s="39" t="s">
        <v>479</v>
      </c>
      <c r="D74" s="37" t="s">
        <v>772</v>
      </c>
      <c r="E74" s="50" t="s">
        <v>480</v>
      </c>
      <c r="F74" s="51"/>
      <c r="G74" s="55">
        <v>1993</v>
      </c>
      <c r="H74" s="58"/>
      <c r="I74" s="37" t="s">
        <v>90</v>
      </c>
      <c r="J74" s="37"/>
      <c r="K74" s="50" t="s">
        <v>773</v>
      </c>
      <c r="L74" s="92" t="s">
        <v>478</v>
      </c>
      <c r="M74" s="93" t="s">
        <v>442</v>
      </c>
      <c r="N74" s="93" t="s">
        <v>593</v>
      </c>
      <c r="O74" s="93"/>
      <c r="P74" s="102"/>
      <c r="Q74" s="329"/>
      <c r="R74" s="331"/>
    </row>
    <row r="75" spans="1:18" ht="29" thickBot="1">
      <c r="A75" s="338">
        <v>89</v>
      </c>
      <c r="B75" s="96" t="s">
        <v>669</v>
      </c>
      <c r="C75" s="43" t="s">
        <v>538</v>
      </c>
      <c r="D75" s="35" t="s">
        <v>774</v>
      </c>
      <c r="E75" s="29" t="s">
        <v>539</v>
      </c>
      <c r="F75" s="31"/>
      <c r="G75" s="338"/>
      <c r="H75" s="60"/>
      <c r="I75" s="35"/>
      <c r="J75" s="35"/>
      <c r="K75" s="29"/>
      <c r="L75" s="97"/>
      <c r="M75" s="98" t="s">
        <v>712</v>
      </c>
      <c r="N75" s="98"/>
      <c r="O75" s="98"/>
      <c r="P75" s="104"/>
      <c r="Q75" s="330"/>
      <c r="R75" s="332"/>
    </row>
    <row r="76" spans="1:18" ht="15" thickTop="1">
      <c r="A76" s="42"/>
      <c r="B76" s="22"/>
    </row>
  </sheetData>
  <autoFilter ref="A4:R75" xr:uid="{00000000-0009-0000-0000-000004000000}"/>
  <mergeCells count="9">
    <mergeCell ref="L3:Q3"/>
    <mergeCell ref="A3:A4"/>
    <mergeCell ref="B3:B4"/>
    <mergeCell ref="C3:C4"/>
    <mergeCell ref="G3:G4"/>
    <mergeCell ref="H3:K3"/>
    <mergeCell ref="E3:E4"/>
    <mergeCell ref="F3:F4"/>
    <mergeCell ref="D3:D4"/>
  </mergeCells>
  <phoneticPr fontId="3"/>
  <pageMargins left="0.70866141732283472" right="0.70866141732283472" top="0.74803149606299213" bottom="0.74803149606299213" header="0.31496062992125984" footer="0.31496062992125984"/>
  <pageSetup paperSize="9" scale="40" fitToHeight="4" orientation="landscape"/>
  <headerFooter>
    <oddFooter>&amp;P ページ</oddFooter>
  </headerFooter>
  <rowBreaks count="1" manualBreakCount="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7"/>
  <sheetViews>
    <sheetView topLeftCell="A6" workbookViewId="0">
      <selection activeCell="B16" sqref="B16"/>
    </sheetView>
  </sheetViews>
  <sheetFormatPr baseColWidth="10" defaultColWidth="13" defaultRowHeight="14"/>
  <cols>
    <col min="1" max="1" width="30.5" customWidth="1"/>
    <col min="2" max="2" width="16.5" bestFit="1" customWidth="1"/>
    <col min="3" max="3" width="21" bestFit="1" customWidth="1"/>
    <col min="4" max="4" width="16.33203125" bestFit="1" customWidth="1"/>
    <col min="5" max="5" width="22.33203125" customWidth="1"/>
  </cols>
  <sheetData>
    <row r="1" spans="1:5" ht="24" customHeight="1">
      <c r="B1" s="397" t="s">
        <v>823</v>
      </c>
      <c r="C1" s="397"/>
      <c r="D1" s="397"/>
      <c r="E1" s="312"/>
    </row>
    <row r="2" spans="1:5" ht="16">
      <c r="A2" s="312"/>
      <c r="B2" s="398" t="s">
        <v>825</v>
      </c>
      <c r="C2" s="398"/>
      <c r="D2" s="398"/>
      <c r="E2" s="312"/>
    </row>
    <row r="3" spans="1:5" ht="16">
      <c r="A3" s="73"/>
      <c r="B3" s="73"/>
      <c r="C3" s="73"/>
      <c r="D3" s="73"/>
      <c r="E3" s="74"/>
    </row>
    <row r="4" spans="1:5" s="315" customFormat="1" ht="30" customHeight="1">
      <c r="A4" s="314" t="s">
        <v>605</v>
      </c>
      <c r="B4" s="299" t="s">
        <v>824</v>
      </c>
      <c r="C4" s="314" t="s">
        <v>329</v>
      </c>
      <c r="D4" s="299" t="s">
        <v>606</v>
      </c>
      <c r="E4" s="299" t="s">
        <v>216</v>
      </c>
    </row>
    <row r="5" spans="1:5" ht="30" customHeight="1">
      <c r="A5" s="75" t="s">
        <v>607</v>
      </c>
      <c r="B5" s="79" t="s">
        <v>640</v>
      </c>
      <c r="C5" s="286" t="s">
        <v>624</v>
      </c>
      <c r="D5" s="76" t="s">
        <v>608</v>
      </c>
      <c r="E5" s="47"/>
    </row>
    <row r="6" spans="1:5" ht="80" customHeight="1">
      <c r="A6" s="75" t="s">
        <v>625</v>
      </c>
      <c r="B6" s="76" t="s">
        <v>626</v>
      </c>
      <c r="C6" s="286" t="s">
        <v>627</v>
      </c>
      <c r="D6" s="76"/>
      <c r="E6" s="313" t="s">
        <v>609</v>
      </c>
    </row>
    <row r="7" spans="1:5" ht="60" customHeight="1">
      <c r="A7" s="75" t="s">
        <v>610</v>
      </c>
      <c r="B7" s="76" t="s">
        <v>611</v>
      </c>
      <c r="C7" s="286" t="s">
        <v>628</v>
      </c>
      <c r="D7" s="76" t="s">
        <v>629</v>
      </c>
      <c r="E7" s="313" t="s">
        <v>612</v>
      </c>
    </row>
    <row r="8" spans="1:5" ht="30" customHeight="1">
      <c r="A8" s="75" t="s">
        <v>613</v>
      </c>
      <c r="B8" s="76" t="s">
        <v>614</v>
      </c>
      <c r="C8" s="286" t="s">
        <v>630</v>
      </c>
      <c r="D8" s="76"/>
      <c r="E8" s="47"/>
    </row>
    <row r="9" spans="1:5" ht="30" customHeight="1">
      <c r="A9" s="75" t="s">
        <v>631</v>
      </c>
      <c r="B9" s="76" t="s">
        <v>615</v>
      </c>
      <c r="C9" s="286" t="s">
        <v>616</v>
      </c>
      <c r="D9" s="76"/>
      <c r="E9" s="47"/>
    </row>
    <row r="10" spans="1:5" ht="30" customHeight="1">
      <c r="A10" s="75" t="s">
        <v>302</v>
      </c>
      <c r="B10" s="76" t="s">
        <v>617</v>
      </c>
      <c r="C10" s="286" t="s">
        <v>618</v>
      </c>
      <c r="D10" s="76"/>
      <c r="E10" s="47"/>
    </row>
    <row r="11" spans="1:5" ht="30" customHeight="1">
      <c r="A11" s="75" t="s">
        <v>632</v>
      </c>
      <c r="B11" s="76" t="s">
        <v>633</v>
      </c>
      <c r="C11" s="286" t="s">
        <v>634</v>
      </c>
      <c r="D11" s="76"/>
      <c r="E11" s="47"/>
    </row>
    <row r="12" spans="1:5" ht="30" customHeight="1">
      <c r="A12" s="75" t="s">
        <v>635</v>
      </c>
      <c r="B12" s="76" t="s">
        <v>619</v>
      </c>
      <c r="C12" s="286" t="s">
        <v>636</v>
      </c>
      <c r="D12" s="76"/>
      <c r="E12" s="47"/>
    </row>
    <row r="13" spans="1:5" ht="30" customHeight="1">
      <c r="A13" s="75" t="s">
        <v>637</v>
      </c>
      <c r="B13" s="76" t="s">
        <v>620</v>
      </c>
      <c r="C13" s="286" t="s">
        <v>621</v>
      </c>
      <c r="D13" s="76"/>
      <c r="E13" s="47"/>
    </row>
    <row r="14" spans="1:5" ht="30" customHeight="1">
      <c r="A14" s="75" t="s">
        <v>622</v>
      </c>
      <c r="B14" s="76" t="s">
        <v>638</v>
      </c>
      <c r="C14" s="286" t="s">
        <v>639</v>
      </c>
      <c r="D14" s="76"/>
      <c r="E14" s="47"/>
    </row>
    <row r="15" spans="1:5" ht="30" customHeight="1">
      <c r="A15" s="316" t="s">
        <v>302</v>
      </c>
      <c r="B15" s="254" t="s">
        <v>617</v>
      </c>
      <c r="C15" s="294" t="s">
        <v>807</v>
      </c>
      <c r="D15" s="254" t="s">
        <v>623</v>
      </c>
      <c r="E15" s="47"/>
    </row>
    <row r="16" spans="1:5" ht="30" customHeight="1">
      <c r="A16" s="316" t="s">
        <v>805</v>
      </c>
      <c r="B16" s="254" t="s">
        <v>806</v>
      </c>
      <c r="C16" s="294" t="s">
        <v>808</v>
      </c>
      <c r="D16" s="254" t="s">
        <v>623</v>
      </c>
      <c r="E16" s="47"/>
    </row>
    <row r="17" spans="5:5">
      <c r="E17" s="8"/>
    </row>
  </sheetData>
  <mergeCells count="2">
    <mergeCell ref="B1:D1"/>
    <mergeCell ref="B2:D2"/>
  </mergeCells>
  <phoneticPr fontId="3"/>
  <pageMargins left="0.78740157480314965" right="0.39370078740157483" top="0.98425196850393704" bottom="0.98425196850393704" header="0.31496062992125984" footer="0.31496062992125984"/>
  <pageSetup paperSize="9" scale="85" orientation="portrait"/>
  <headerFooter alignWithMargins="0">
    <oddHeader>&amp;R[ロシアの歴代内閣と政権構成政党]</oddHead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B36"/>
  <sheetViews>
    <sheetView tabSelected="1" workbookViewId="0">
      <selection activeCell="B15" sqref="B15"/>
    </sheetView>
  </sheetViews>
  <sheetFormatPr baseColWidth="10" defaultColWidth="8.83203125" defaultRowHeight="14"/>
  <cols>
    <col min="1" max="1" width="13" style="78" customWidth="1"/>
    <col min="2" max="2" width="116.33203125" style="78" customWidth="1"/>
    <col min="3" max="256" width="13" style="78" customWidth="1"/>
    <col min="257" max="16384" width="8.83203125" style="78"/>
  </cols>
  <sheetData>
    <row r="3" spans="1:2">
      <c r="A3" s="335" t="s">
        <v>311</v>
      </c>
    </row>
    <row r="5" spans="1:2">
      <c r="A5" s="335" t="s">
        <v>312</v>
      </c>
    </row>
    <row r="6" spans="1:2">
      <c r="A6" s="78" t="s">
        <v>594</v>
      </c>
      <c r="B6" s="78" t="s">
        <v>562</v>
      </c>
    </row>
    <row r="7" spans="1:2">
      <c r="B7" s="78" t="s">
        <v>563</v>
      </c>
    </row>
    <row r="8" spans="1:2">
      <c r="A8" s="78" t="s">
        <v>595</v>
      </c>
      <c r="B8" s="78" t="s">
        <v>564</v>
      </c>
    </row>
    <row r="9" spans="1:2">
      <c r="B9" s="78" t="s">
        <v>565</v>
      </c>
    </row>
    <row r="10" spans="1:2">
      <c r="A10" s="78" t="s">
        <v>596</v>
      </c>
      <c r="B10" s="78" t="s">
        <v>566</v>
      </c>
    </row>
    <row r="11" spans="1:2">
      <c r="B11" s="78" t="s">
        <v>567</v>
      </c>
    </row>
    <row r="12" spans="1:2">
      <c r="A12" s="78" t="s">
        <v>597</v>
      </c>
      <c r="B12" s="78" t="s">
        <v>568</v>
      </c>
    </row>
    <row r="13" spans="1:2">
      <c r="B13" s="78" t="s">
        <v>313</v>
      </c>
    </row>
    <row r="14" spans="1:2">
      <c r="B14" s="78" t="s">
        <v>314</v>
      </c>
    </row>
    <row r="15" spans="1:2">
      <c r="A15" s="78" t="s">
        <v>598</v>
      </c>
      <c r="B15" s="414" t="s">
        <v>915</v>
      </c>
    </row>
    <row r="16" spans="1:2">
      <c r="A16" s="78" t="s">
        <v>787</v>
      </c>
      <c r="B16" s="414" t="s">
        <v>916</v>
      </c>
    </row>
    <row r="17" spans="1:2">
      <c r="A17" s="335" t="s">
        <v>846</v>
      </c>
      <c r="B17" s="414" t="s">
        <v>917</v>
      </c>
    </row>
    <row r="18" spans="1:2">
      <c r="B18" s="78" t="s">
        <v>847</v>
      </c>
    </row>
    <row r="21" spans="1:2">
      <c r="A21" s="335" t="s">
        <v>315</v>
      </c>
    </row>
    <row r="22" spans="1:2">
      <c r="A22" s="78" t="s">
        <v>599</v>
      </c>
      <c r="B22" s="78" t="s">
        <v>569</v>
      </c>
    </row>
    <row r="23" spans="1:2">
      <c r="A23" s="78" t="s">
        <v>600</v>
      </c>
      <c r="B23" s="78" t="s">
        <v>601</v>
      </c>
    </row>
    <row r="24" spans="1:2">
      <c r="B24" s="78" t="s">
        <v>570</v>
      </c>
    </row>
    <row r="25" spans="1:2">
      <c r="A25" s="78" t="s">
        <v>602</v>
      </c>
      <c r="B25" s="78" t="s">
        <v>571</v>
      </c>
    </row>
    <row r="26" spans="1:2">
      <c r="A26" s="78" t="s">
        <v>603</v>
      </c>
      <c r="B26" s="78" t="s">
        <v>572</v>
      </c>
    </row>
    <row r="27" spans="1:2">
      <c r="B27" s="414" t="s">
        <v>912</v>
      </c>
    </row>
    <row r="28" spans="1:2">
      <c r="A28" s="78" t="s">
        <v>604</v>
      </c>
      <c r="B28" s="78" t="s">
        <v>914</v>
      </c>
    </row>
    <row r="29" spans="1:2">
      <c r="A29" s="78" t="s">
        <v>798</v>
      </c>
      <c r="B29" s="414" t="s">
        <v>913</v>
      </c>
    </row>
    <row r="30" spans="1:2">
      <c r="A30" s="78" t="s">
        <v>904</v>
      </c>
      <c r="B30" s="414" t="s">
        <v>905</v>
      </c>
    </row>
    <row r="31" spans="1:2">
      <c r="B31" s="78" t="s">
        <v>918</v>
      </c>
    </row>
    <row r="33" spans="1:1">
      <c r="A33" s="335" t="s">
        <v>316</v>
      </c>
    </row>
    <row r="34" spans="1:1">
      <c r="A34" s="78" t="s">
        <v>573</v>
      </c>
    </row>
    <row r="35" spans="1:1">
      <c r="A35" s="78" t="s">
        <v>574</v>
      </c>
    </row>
    <row r="36" spans="1:1">
      <c r="A36" s="335"/>
    </row>
  </sheetData>
  <phoneticPr fontId="13"/>
  <hyperlinks>
    <hyperlink ref="B27" r:id="rId1" xr:uid="{26D9710D-22EA-D245-B871-165AC76D5BC1}"/>
    <hyperlink ref="B29" r:id="rId2" xr:uid="{7E7C5D0C-F5FE-7B46-B3B1-131D82A32E3F}"/>
  </hyperlinks>
  <pageMargins left="0.70866141732283472" right="0.70866141732283472" top="0.74803149606299213" bottom="0.74803149606299213" header="0.31496062992125984" footer="0.31496062992125984"/>
  <pageSetup paperSize="9" scale="8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下院選挙</vt:lpstr>
      <vt:lpstr>大統領選挙</vt:lpstr>
      <vt:lpstr>選挙規則</vt:lpstr>
      <vt:lpstr>政党概要</vt:lpstr>
      <vt:lpstr>政権構成政党</vt:lpstr>
      <vt:lpstr>出典</vt:lpstr>
      <vt:lpstr>政党概要!Print_Titles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shuhei</dc:creator>
  <cp:lastModifiedBy>MANABU SENGOKU</cp:lastModifiedBy>
  <cp:lastPrinted>2016-11-04T04:18:11Z</cp:lastPrinted>
  <dcterms:created xsi:type="dcterms:W3CDTF">2008-05-24T06:03:59Z</dcterms:created>
  <dcterms:modified xsi:type="dcterms:W3CDTF">2018-04-13T07:29:48Z</dcterms:modified>
</cp:coreProperties>
</file>